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B35BF80-D8E1-454A-B2BB-083DB9CD537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<sst xmlns="http://schemas.openxmlformats.org/spreadsheetml/2006/main" count="3219" uniqueCount="1055">
  <si>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</si>
  <si>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</si>
  <si>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</si>
  <si>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</si>
  <si>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</si>
  <si>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</si>
  <si>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</si>
  <si>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</si>
  <si>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</si>
  <si>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</si>
  <si>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</si>
  <si>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</si>
  <si>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</si>
  <si>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</si>
  <si>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</si>
  <si>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</si>
  <si>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</si>
  <si>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</si>
  <si>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</si>
  <si>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</si>
  <si>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</si>
  <si>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</si>
  <si>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</si>
  <si>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</si>
  <si>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</si>
  <si>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</si>
  <si>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</si>
  <si>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</si>
  <si>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</si>
  <si>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</si>
  <si>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</si>
  <si>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</si>
  <si>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</si>
  <si>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</si>
  <si>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</si>
  <si>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</si>
  <si>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</si>
  <si>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</si>
  <si>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</si>
  <si>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</si>
  <si>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</si>
  <si>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</si>
  <si>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</si>
  <si>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</si>
  <si>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</si>
  <si>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</si>
  <si>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</si>
  <si>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</si>
  <si>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</si>
  <si>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</si>
  <si>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</si>
  <si>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</si>
  <si>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</si>
  <si>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</si>
  <si>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</si>
  <si>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</si>
  <si>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</si>
  <si>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</si>
  <si>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</si>
  <si>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</si>
  <si>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</si>
  <si>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</si>
  <si>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</si>
  <si>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</si>
  <si>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</si>
  <si>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</si>
  <si>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</si>
  <si>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</si>
  <si>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</si>
  <si>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</si>
  <si>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</si>
  <si>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</si>
  <si>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</si>
  <si>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</si>
  <si>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</si>
  <si>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</si>
  <si>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</si>
  <si>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</si>
  <si>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</si>
  <si>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</si>
  <si>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</si>
  <si>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</si>
  <si>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</si>
  <si>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</si>
  <si>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</si>
  <si>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</si>
  <si>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</si>
  <si>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</si>
  <si>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</si>
  <si>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</si>
  <si>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</si>
  <si>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</si>
  <si>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</si>
  <si>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</si>
  <si>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</si>
  <si>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</si>
  <si>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</si>
  <si>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</si>
  <si>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</si>
  <si>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</si>
  <si>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</si>
  <si>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</si>
  <si>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</si>
  <si>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</si>
  <si>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</si>
  <si>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</si>
  <si>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</si>
  <si>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</si>
  <si>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</si>
  <si>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</si>
  <si>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</si>
  <si>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</si>
  <si>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</si>
  <si>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</si>
  <si>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</si>
  <si>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</si>
  <si>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</si>
  <si>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</si>
  <si>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</si>
  <si>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</si>
  <si>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</si>
  <si>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</si>
  <si>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</si>
  <si>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</si>
  <si>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</si>
  <si>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</si>
  <si>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</si>
  <si>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</si>
  <si>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</si>
  <si>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</si>
  <si>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</si>
  <si>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</si>
  <si>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</si>
  <si>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</si>
  <si>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</si>
  <si>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</si>
  <si>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</si>
  <si>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</si>
  <si>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</si>
  <si>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</si>
  <si>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</si>
  <si>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</si>
  <si>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</si>
  <si>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</si>
  <si>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</si>
  <si>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</si>
  <si>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</si>
  <si>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</si>
  <si>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</si>
  <si>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</si>
  <si>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</si>
  <si>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</si>
  <si>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</si>
  <si>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</si>
  <si>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</si>
  <si>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</si>
  <si>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</si>
  <si>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</si>
  <si>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</si>
  <si>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</si>
  <si>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</si>
  <si>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</si>
  <si>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</si>
  <si>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</si>
  <si>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</si>
  <si>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</si>
  <si>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</si>
  <si>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</si>
  <si>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</si>
  <si>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</si>
  <si>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</si>
  <si>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</si>
  <si>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</si>
  <si>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</si>
  <si>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</si>
  <si>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</si>
  <si>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</si>
  <si>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</si>
  <si>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</si>
  <si>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</si>
  <si>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</si>
  <si>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</si>
  <si>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</si>
  <si>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</si>
  <si>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</si>
  <si>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</si>
  <si>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</si>
  <si>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</si>
  <si>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</si>
  <si>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</si>
  <si>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</si>
  <si>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</si>
  <si>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</si>
  <si>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</si>
  <si>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</si>
  <si>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</si>
  <si>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</si>
  <si>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</si>
  <si>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</si>
  <si>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</si>
  <si>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</si>
  <si>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</si>
  <si>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</si>
  <si>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</si>
  <si>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</si>
  <si>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</si>
  <si>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</si>
  <si>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</si>
  <si>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</si>
  <si>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</si>
  <si>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</si>
  <si>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</si>
  <si>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</si>
  <si>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</si>
  <si>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</si>
  <si>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</si>
  <si>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</si>
  <si>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</si>
  <si>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</si>
  <si>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</si>
  <si>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</si>
  <si>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</si>
  <si>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</si>
  <si>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</si>
  <si>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</si>
  <si>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</si>
  <si>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</si>
  <si>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</si>
  <si>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</si>
  <si>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</si>
  <si>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</si>
  <si>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</si>
  <si>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</si>
  <si>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</si>
  <si>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</si>
  <si>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</si>
  <si>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</si>
  <si>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</si>
  <si>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</si>
  <si>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</si>
  <si>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</si>
  <si>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</si>
  <si>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</si>
  <si>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</si>
  <si>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</si>
  <si>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</si>
  <si>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</si>
  <si>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</si>
  <si>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</si>
  <si>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</si>
  <si>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</si>
  <si>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</si>
  <si>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</si>
  <si>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</si>
  <si>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</si>
  <si>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</si>
  <si>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</si>
  <si>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</si>
  <si>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</si>
  <si>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</si>
  <si>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</si>
  <si>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</si>
  <si>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</si>
  <si>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</si>
  <si>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</si>
  <si>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</si>
  <si>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</si>
  <si>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</si>
  <si>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</si>
  <si>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</si>
  <si>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</si>
  <si>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</si>
  <si>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</si>
  <si>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</si>
  <si>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</si>
  <si>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</si>
  <si>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</si>
  <si>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</si>
  <si>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</si>
  <si>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</si>
  <si>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</si>
  <si>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</si>
  <si>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</si>
  <si>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</si>
  <si>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</si>
  <si>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</si>
  <si>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</si>
  <si>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</si>
  <si>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</si>
  <si>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</si>
  <si>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</si>
  <si>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</si>
  <si>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</si>
  <si>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</si>
  <si>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</si>
  <si>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</si>
  <si>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</si>
  <si>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</si>
  <si>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</si>
  <si>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</si>
  <si>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</si>
  <si>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</si>
  <si>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</si>
  <si>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</si>
  <si>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</si>
  <si>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</si>
  <si>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</si>
  <si>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</si>
  <si>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</si>
  <si>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</si>
  <si>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</si>
  <si>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</si>
  <si>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</si>
  <si>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</si>
  <si>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</si>
  <si>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</si>
  <si>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</si>
  <si>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</si>
  <si>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</si>
  <si>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</si>
  <si>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</si>
  <si>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</si>
  <si>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</si>
  <si>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</si>
  <si>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</si>
  <si>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</si>
  <si>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</si>
  <si>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</si>
  <si>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</si>
  <si>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</si>
  <si>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</si>
  <si>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</si>
  <si>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</si>
  <si>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</si>
  <si>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</si>
  <si>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</si>
  <si>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</si>
  <si>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</si>
  <si>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</si>
  <si>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</si>
  <si>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</si>
  <si>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</si>
  <si>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</si>
  <si>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</si>
  <si>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</si>
  <si>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</si>
  <si>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</si>
  <si>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</si>
  <si>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</si>
  <si>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</si>
  <si>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</si>
  <si>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</si>
  <si>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</si>
  <si>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</si>
  <si>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</si>
  <si>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</si>
  <si>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</si>
  <si>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</si>
  <si>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</si>
  <si>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</si>
  <si>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</si>
  <si>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</si>
  <si>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</si>
  <si>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</si>
  <si>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</si>
  <si>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</si>
  <si>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</si>
  <si>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</si>
  <si>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</si>
  <si>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</si>
  <si>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</si>
  <si>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</si>
  <si>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</si>
  <si>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</si>
  <si>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</si>
  <si>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</si>
  <si>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</si>
  <si>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</si>
  <si>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</si>
  <si>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</si>
  <si>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</si>
  <si>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</si>
  <si>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</si>
  <si>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</si>
  <si>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</si>
  <si>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</si>
  <si>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</si>
  <si>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</si>
  <si>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</si>
  <si>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</si>
  <si>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</si>
  <si>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</si>
  <si>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</si>
  <si>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</si>
  <si>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</si>
  <si>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</si>
  <si>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</si>
  <si>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</si>
  <si>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</si>
  <si>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</si>
  <si>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</si>
  <si>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</si>
  <si>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</si>
  <si>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</si>
  <si>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</si>
  <si>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</si>
  <si>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</si>
  <si>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</si>
  <si>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</si>
  <si>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</si>
  <si>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</si>
  <si>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</si>
  <si>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</si>
  <si>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</si>
  <si>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</si>
  <si>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</si>
  <si>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</si>
  <si>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</si>
  <si>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</si>
  <si>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</si>
  <si>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</si>
  <si>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</si>
  <si>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</si>
  <si>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</si>
  <si>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</si>
  <si>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</si>
  <si>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</si>
  <si>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</si>
  <si>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</si>
  <si>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</si>
  <si>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</si>
  <si>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</si>
  <si>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</si>
  <si>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</si>
  <si>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</si>
  <si>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</si>
  <si>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</si>
  <si>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</si>
  <si>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</si>
  <si>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</si>
  <si>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</si>
  <si>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</si>
  <si>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</si>
  <si>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</si>
  <si>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</si>
  <si>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</si>
  <si>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</si>
  <si>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</si>
  <si>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</si>
  <si>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</si>
  <si>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</si>
  <si>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</si>
  <si>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</si>
  <si>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</si>
  <si>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</si>
  <si>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</si>
  <si>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</si>
  <si>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</si>
  <si>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</si>
  <si>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</si>
  <si>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</si>
  <si>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</si>
  <si>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</si>
  <si>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</si>
  <si>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</si>
  <si>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</si>
  <si>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</si>
  <si>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</si>
  <si>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</si>
  <si>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</si>
  <si>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</si>
  <si>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</si>
  <si>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</si>
  <si>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</si>
  <si>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</si>
  <si>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</si>
  <si>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</si>
  <si>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</si>
  <si>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</si>
  <si>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</si>
  <si>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</si>
  <si>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</si>
  <si>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</si>
  <si>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</si>
  <si>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</si>
  <si>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</si>
  <si>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</si>
  <si>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</si>
  <si>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</si>
  <si>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</si>
  <si>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</si>
  <si>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</si>
  <si>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</si>
  <si>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</si>
  <si>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</si>
  <si>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</si>
  <si>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</si>
  <si>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</si>
  <si>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</si>
  <si>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</si>
  <si>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</si>
  <si>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</si>
  <si>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</si>
  <si>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</si>
  <si>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</si>
  <si>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</si>
  <si>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</si>
  <si>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</si>
  <si>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</si>
  <si>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</si>
  <si>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</si>
  <si>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</si>
  <si>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</si>
  <si>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</si>
  <si>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</si>
  <si>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</si>
  <si>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</si>
  <si>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</si>
  <si>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</si>
  <si>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</si>
  <si>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</si>
  <si>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</si>
  <si>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</si>
  <si>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</si>
  <si>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</si>
  <si>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</si>
  <si>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</si>
  <si>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</si>
  <si>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</si>
  <si>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</si>
  <si>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</si>
  <si>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</si>
  <si>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</si>
  <si>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</si>
  <si>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</si>
  <si>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</si>
  <si>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</si>
  <si>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</si>
  <si>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</si>
  <si>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</si>
  <si>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</si>
  <si>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</si>
  <si>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</si>
  <si>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</si>
  <si>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</si>
  <si>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</si>
  <si>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</si>
  <si>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</si>
  <si>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</si>
  <si>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</si>
  <si>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</si>
  <si>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</si>
  <si>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</si>
  <si>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</si>
  <si>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</si>
  <si>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</si>
  <si>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</si>
  <si>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</si>
  <si>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</si>
  <si>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</si>
  <si>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</si>
  <si>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</si>
  <si>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</si>
  <si>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</si>
  <si>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</si>
  <si>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</si>
  <si>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</si>
  <si>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</si>
  <si>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</si>
  <si>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</si>
  <si>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</si>
  <si>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</si>
  <si>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</si>
  <si>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</si>
  <si>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</si>
  <si>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</si>
  <si>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</si>
  <si>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</si>
  <si>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</si>
  <si>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</si>
  <si>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</si>
  <si>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</si>
  <si>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</si>
  <si>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</si>
  <si>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</si>
  <si>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</si>
  <si>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</si>
  <si>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</si>
  <si>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</si>
  <si>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</si>
  <si>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</si>
  <si>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</si>
  <si>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</si>
  <si>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</si>
  <si>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</si>
  <si>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</si>
  <si>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</si>
  <si>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</si>
  <si>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</si>
  <si>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</si>
  <si>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</si>
  <si>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</si>
  <si>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</si>
  <si>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</si>
  <si>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</si>
  <si>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</si>
  <si>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</si>
  <si>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</si>
  <si>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</si>
  <si>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</si>
  <si>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</si>
  <si>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</si>
  <si>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</si>
  <si>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</si>
  <si>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</si>
  <si>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</si>
  <si>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</si>
  <si>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</si>
  <si>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</si>
  <si>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</si>
  <si>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</si>
  <si>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</si>
  <si>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</si>
  <si>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</si>
  <si>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</si>
  <si>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</si>
  <si>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</si>
  <si>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</si>
  <si>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</si>
  <si>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</si>
  <si>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</si>
  <si>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</si>
  <si>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</si>
  <si>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</si>
  <si>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</si>
  <si>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</si>
  <si>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</si>
  <si>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</si>
  <si>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</si>
  <si>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</si>
  <si>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</si>
  <si>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</si>
  <si>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</si>
  <si>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</si>
  <si>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</si>
  <si>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</si>
  <si>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</si>
  <si>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</si>
  <si>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</si>
  <si>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</si>
  <si>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</si>
  <si>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</si>
  <si>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</si>
  <si>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</si>
  <si>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</si>
  <si>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</si>
  <si>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</si>
  <si>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</si>
  <si>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</si>
  <si>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</si>
  <si>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</si>
  <si>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</si>
  <si>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</si>
  <si>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</si>
  <si>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</si>
  <si>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</si>
  <si>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</si>
  <si>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</si>
  <si>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</si>
  <si>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</si>
  <si>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</si>
  <si>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</si>
  <si>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</si>
  <si>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</si>
  <si>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</si>
  <si>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</si>
  <si>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</si>
  <si>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</si>
  <si>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</si>
  <si>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</si>
  <si>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</si>
  <si>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</si>
  <si>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</si>
  <si>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</si>
  <si>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</si>
  <si>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</si>
  <si>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</si>
  <si>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</si>
  <si>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</si>
  <si>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</si>
  <si>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</si>
  <si>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</si>
  <si>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</si>
  <si>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</si>
  <si>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</si>
  <si>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</si>
  <si>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</si>
  <si>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</si>
  <si>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</si>
  <si>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</si>
  <si>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</si>
  <si>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</si>
  <si>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</si>
  <si>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</si>
  <si>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</si>
  <si>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</si>
  <si>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</si>
  <si>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</si>
  <si>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</si>
  <si>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</si>
  <si>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</si>
  <si>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</si>
  <si>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</si>
  <si>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</si>
  <si>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</si>
  <si>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</si>
  <si>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</si>
  <si>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</si>
  <si>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</si>
  <si>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</si>
  <si>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</si>
  <si>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</si>
  <si>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</si>
  <si>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</si>
  <si>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</si>
  <si>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</si>
  <si>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</si>
  <si>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</si>
  <si>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</si>
  <si>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</si>
  <si>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</si>
  <si>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</si>
  <si>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</si>
  <si>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</si>
  <si>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</si>
  <si>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</si>
  <si>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</si>
  <si>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</si>
  <si>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</si>
  <si>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</si>
  <si>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</si>
  <si>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</si>
  <si>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</si>
  <si>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</si>
  <si>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</si>
  <si>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</si>
  <si>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</si>
  <si>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</si>
  <si>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</si>
  <si>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</si>
  <si>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</si>
  <si>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</si>
  <si>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</si>
  <si>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</si>
  <si>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</si>
  <si>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</si>
  <si>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</si>
  <si>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</si>
  <si>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</si>
  <si>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</si>
  <si>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</si>
  <si>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</si>
  <si>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</si>
  <si>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</si>
  <si>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</si>
  <si>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</si>
  <si>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</si>
  <si>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</si>
  <si>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</si>
  <si>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</si>
  <si>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</si>
  <si>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</si>
  <si>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</si>
  <si>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</si>
  <si>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</si>
  <si>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</si>
  <si>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</si>
  <si>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</si>
  <si>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</si>
  <si>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</si>
  <si>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</si>
  <si>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</si>
  <si>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</si>
  <si>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</si>
  <si>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</si>
  <si>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</si>
  <si>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</si>
  <si>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</si>
  <si>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</si>
  <si>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</si>
  <si>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</si>
  <si>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</si>
  <si>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</si>
  <si>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</si>
  <si>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</si>
  <si>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</si>
  <si>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</si>
  <si>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</si>
  <si>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</si>
  <si>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</si>
  <si>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</si>
  <si>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</si>
  <si>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</si>
  <si>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</si>
  <si>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</si>
  <si>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</si>
  <si>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</si>
  <si>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</si>
  <si>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</si>
  <si>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</si>
  <si>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</si>
  <si>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</si>
  <si>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</si>
  <si>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</si>
  <si>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</si>
  <si>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</si>
  <si>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</si>
  <si>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</si>
  <si>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</si>
  <si>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</si>
  <si>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</si>
  <si>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</si>
  <si>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</si>
  <si>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</si>
  <si>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</si>
  <si>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</si>
  <si>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</si>
  <si>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</si>
  <si>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</si>
  <si>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</si>
  <si>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</si>
  <si>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</si>
  <si>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</si>
  <si>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</si>
  <si>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</si>
  <si>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</si>
  <si>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</si>
  <si>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</si>
  <si>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</si>
  <si>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</si>
  <si>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</si>
  <si>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</si>
  <si>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</si>
  <si>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</si>
  <si>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</si>
  <si>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</si>
  <si>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</si>
  <si>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</si>
  <si>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</si>
  <si>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</si>
  <si>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</si>
  <si>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</si>
  <si>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</si>
  <si>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</si>
  <si>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</si>
  <si>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</si>
  <si>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</si>
  <si>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</si>
  <si>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</si>
  <si>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</si>
  <si>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</si>
  <si>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</si>
  <si>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</si>
  <si>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</si>
  <si>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</si>
  <si>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</si>
  <si>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</si>
  <si>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</si>
  <si>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</si>
  <si>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</si>
  <si>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</si>
  <si>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</si>
  <si>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</si>
  <si>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</si>
  <si>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</si>
  <si>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</si>
  <si>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</si>
  <si>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</si>
  <si>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</si>
  <si>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</si>
  <si>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</si>
  <si>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</si>
  <si>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</si>
  <si>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</si>
  <si>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</si>
  <si>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</si>
  <si>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</si>
  <si>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</si>
  <si>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</si>
  <si>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</si>
  <si>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</si>
  <si>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</si>
  <si>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</si>
  <si>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</si>
  <si>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</si>
  <si>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</si>
  <si>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</si>
  <si>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</si>
  <si>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</si>
  <si>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</si>
  <si>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</si>
  <si>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</si>
  <si>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</si>
  <si>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</si>
  <si>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</si>
  <si>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</si>
  <si>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</si>
  <si>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</si>
  <si>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</si>
  <si>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</si>
  <si>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</si>
  <si>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</si>
  <si>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</si>
  <si>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</si>
  <si>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</si>
  <si>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</si>
  <si>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</si>
  <si>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</si>
  <si>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</si>
  <si>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</si>
  <si>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</si>
  <si>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</si>
  <si>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</si>
  <si>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</si>
  <si>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</si>
  <si>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</si>
  <si>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</si>
  <si>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</si>
  <si>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</si>
  <si>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</si>
  <si>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</si>
  <si>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</si>
  <si>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</si>
  <si>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</si>
  <si>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</si>
  <si>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</si>
  <si>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</si>
  <si>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</si>
  <si>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</si>
  <si>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</si>
  <si>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</si>
  <si>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</si>
  <si>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</si>
  <si>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</si>
  <si>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</si>
  <si>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</si>
  <si>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</si>
  <si>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</si>
  <si>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</si>
  <si>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</si>
  <si>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</si>
  <si>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</si>
  <si>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</si>
  <si>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</si>
  <si>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</si>
  <si>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</si>
  <si>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</si>
  <si>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</si>
  <si>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</si>
  <si>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</si>
  <si>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</si>
  <si>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</si>
  <si>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</si>
  <si>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</si>
  <si>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</si>
  <si>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</si>
  <si>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</si>
  <si>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</si>
  <si>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</si>
  <si>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</si>
  <si>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</si>
  <si>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</si>
  <si>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</si>
  <si>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</si>
  <si>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</si>
  <si>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</si>
  <si>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</si>
  <si>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</si>
  <si>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</si>
  <si>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</si>
  <si>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</si>
  <si>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</si>
  <si>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</si>
  <si>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</si>
  <si>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</si>
  <si>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</si>
  <si>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</si>
  <si>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</si>
  <si>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</si>
  <si>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</si>
  <si>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</si>
  <si>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</si>
  <si>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</si>
  <si>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</si>
  <si>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</si>
  <si>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</si>
  <si>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</si>
  <si>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</si>
  <si>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</si>
  <si>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</si>
  <si>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</si>
  <si>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</si>
  <si>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</si>
  <si>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</si>
  <si>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</si>
  <si>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</si>
  <si>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</si>
  <si>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</si>
  <si>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</si>
  <si>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</si>
  <si>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</si>
  <si>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</si>
  <si>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</si>
  <si>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</si>
  <si>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</si>
  <si>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</si>
  <si>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</si>
  <si>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</si>
  <si>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</si>
  <si>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</si>
  <si>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</si>
  <si>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</si>
  <si>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</si>
  <si>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</si>
  <si>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</si>
  <si>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</si>
  <si>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</si>
  <si>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</si>
  <si>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</si>
  <si>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</si>
  <si>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</si>
  <si>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</si>
  <si>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</si>
  <si>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</si>
  <si>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</si>
  <si>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</si>
  <si>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</si>
  <si>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</si>
  <si>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西武庫病院</t>
    <phoneticPr fontId="3"/>
  </si>
  <si>
    <t>〒661-0043 尼崎市武庫元町２－４－１３</t>
    <phoneticPr fontId="3"/>
  </si>
  <si>
    <t>〇</t>
  </si>
  <si>
    <t>医療法人</t>
  </si>
  <si>
    <t>複数の診療科で活用</t>
  </si>
  <si>
    <t>脳神経外科</t>
  </si>
  <si>
    <t>内科</t>
  </si>
  <si>
    <t>整形外科</t>
  </si>
  <si>
    <t>療養病棟入院料１</t>
  </si>
  <si>
    <t>ＤＰＣ病院ではない</t>
  </si>
  <si>
    <t>有</t>
  </si>
  <si>
    <t>-</t>
    <phoneticPr fontId="3"/>
  </si>
  <si>
    <t>療養病床</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</si>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</sst>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eb.qq.pref.hyogo.lg.jp/hyogo/ap/qq/dtl/pwdetaillt01_002.aspx?chosanendo=2015&amp;chosano=1&amp;kikancd=12800017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1050</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t="s">
        <v>1040</v>
      </c>
    </row>
    <row r="17" spans="1:22" s="21" customFormat="1" ht="315" customHeight="1">
      <c r="A17" s="244" t="s">
        <v>987</v>
      </c>
      <c r="B17" s="17"/>
      <c r="C17" s="19"/>
      <c r="D17" s="19"/>
      <c r="E17" s="19"/>
      <c r="F17" s="19"/>
      <c r="G17" s="19"/>
      <c r="H17" s="20"/>
      <c r="I17" s="310" t="s">
        <v>1010</v>
      </c>
      <c r="J17" s="310"/>
      <c r="K17" s="310"/>
      <c r="L17" s="29" t="s">
        <v>533</v>
      </c>
      <c r="M17" s="29" t="s">
        <v>1052</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1050</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t="s">
        <v>1040</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1050</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1050</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542</v>
      </c>
    </row>
    <row r="90" spans="1:22" s="21" customFormat="1">
      <c r="A90" s="243"/>
      <c r="B90" s="1"/>
      <c r="C90" s="3"/>
      <c r="D90" s="3"/>
      <c r="E90" s="3"/>
      <c r="F90" s="3"/>
      <c r="G90" s="3"/>
      <c r="H90" s="287"/>
      <c r="I90" s="67" t="s">
        <v>36</v>
      </c>
      <c r="J90" s="68"/>
      <c r="K90" s="69"/>
      <c r="L90" s="262" t="s">
        <v>1051</v>
      </c>
      <c r="M90" s="262" t="s">
        <v>1054</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59</v>
      </c>
      <c r="K103" s="237" t="str">
        <f t="shared" si="1"/>
        <v/>
      </c>
      <c r="L103" s="258">
        <v>59</v>
      </c>
      <c r="M103" s="258">
        <v>0</v>
      </c>
    </row>
    <row r="104" spans="1:22" s="83" customFormat="1" ht="34.5" customHeight="1">
      <c r="A104" s="244" t="s">
        <v>614</v>
      </c>
      <c r="B104" s="84"/>
      <c r="C104" s="396"/>
      <c r="D104" s="397"/>
      <c r="E104" s="428"/>
      <c r="F104" s="429"/>
      <c r="G104" s="320" t="s">
        <v>47</v>
      </c>
      <c r="H104" s="322"/>
      <c r="I104" s="420"/>
      <c r="J104" s="256">
        <f t="shared" si="0"/>
        <v>59</v>
      </c>
      <c r="K104" s="237" t="str">
        <f t="shared" si="1"/>
        <v/>
      </c>
      <c r="L104" s="258">
        <v>59</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59</v>
      </c>
      <c r="K106" s="237" t="str">
        <f t="shared" si="1"/>
        <v/>
      </c>
      <c r="L106" s="258">
        <v>59</v>
      </c>
      <c r="M106" s="258">
        <v>0</v>
      </c>
    </row>
    <row r="107" spans="1:22" s="83" customFormat="1" ht="34.5" customHeight="1">
      <c r="A107" s="244" t="s">
        <v>614</v>
      </c>
      <c r="B107" s="84"/>
      <c r="C107" s="396"/>
      <c r="D107" s="397"/>
      <c r="E107" s="428"/>
      <c r="F107" s="429"/>
      <c r="G107" s="320" t="s">
        <v>47</v>
      </c>
      <c r="H107" s="322"/>
      <c r="I107" s="420"/>
      <c r="J107" s="256">
        <f t="shared" si="0"/>
        <v>59</v>
      </c>
      <c r="K107" s="237" t="str">
        <f t="shared" si="1"/>
        <v/>
      </c>
      <c r="L107" s="258">
        <v>59</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59</v>
      </c>
      <c r="K109" s="237" t="str">
        <f t="shared" si="1"/>
        <v/>
      </c>
      <c r="L109" s="258">
        <v>59</v>
      </c>
      <c r="M109" s="258">
        <v>0</v>
      </c>
    </row>
    <row r="110" spans="1:22" s="83" customFormat="1" ht="34.5" customHeight="1">
      <c r="A110" s="244" t="s">
        <v>614</v>
      </c>
      <c r="B110" s="84"/>
      <c r="C110" s="396"/>
      <c r="D110" s="397"/>
      <c r="E110" s="432"/>
      <c r="F110" s="433"/>
      <c r="G110" s="317" t="s">
        <v>47</v>
      </c>
      <c r="H110" s="319"/>
      <c r="I110" s="420"/>
      <c r="J110" s="256">
        <f t="shared" si="0"/>
        <v>59</v>
      </c>
      <c r="K110" s="237" t="str">
        <f t="shared" si="1"/>
        <v/>
      </c>
      <c r="L110" s="258">
        <v>59</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533</v>
      </c>
    </row>
    <row r="122" spans="1:22" s="83" customFormat="1" ht="40.5" customHeight="1">
      <c r="A122" s="244" t="s">
        <v>619</v>
      </c>
      <c r="B122" s="1"/>
      <c r="C122" s="295"/>
      <c r="D122" s="297"/>
      <c r="E122" s="396"/>
      <c r="F122" s="418"/>
      <c r="G122" s="418"/>
      <c r="H122" s="397"/>
      <c r="I122" s="354"/>
      <c r="J122" s="101"/>
      <c r="K122" s="102"/>
      <c r="L122" s="98" t="s">
        <v>1044</v>
      </c>
      <c r="M122" s="98" t="s">
        <v>533</v>
      </c>
    </row>
    <row r="123" spans="1:22" s="83" customFormat="1" ht="40.5" customHeight="1">
      <c r="A123" s="244" t="s">
        <v>620</v>
      </c>
      <c r="B123" s="1"/>
      <c r="C123" s="289"/>
      <c r="D123" s="290"/>
      <c r="E123" s="377"/>
      <c r="F123" s="378"/>
      <c r="G123" s="378"/>
      <c r="H123" s="379"/>
      <c r="I123" s="341"/>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533</v>
      </c>
    </row>
    <row r="132" spans="1:22" s="83" customFormat="1" ht="34.5" customHeight="1">
      <c r="A132" s="244" t="s">
        <v>621</v>
      </c>
      <c r="B132" s="84"/>
      <c r="C132" s="295"/>
      <c r="D132" s="297"/>
      <c r="E132" s="320" t="s">
        <v>58</v>
      </c>
      <c r="F132" s="321"/>
      <c r="G132" s="321"/>
      <c r="H132" s="322"/>
      <c r="I132" s="389"/>
      <c r="J132" s="101"/>
      <c r="K132" s="102"/>
      <c r="L132" s="82">
        <v>59</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1053</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1053</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1053</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1053</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1053</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1053</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1053</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1053</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1053</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1053</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1053</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1053</v>
      </c>
    </row>
    <row r="157" spans="1:13" s="118" customFormat="1" ht="34.5" customHeight="1">
      <c r="A157" s="246" t="s">
        <v>659</v>
      </c>
      <c r="B157" s="115"/>
      <c r="C157" s="317" t="s">
        <v>566</v>
      </c>
      <c r="D157" s="318"/>
      <c r="E157" s="318"/>
      <c r="F157" s="318"/>
      <c r="G157" s="318"/>
      <c r="H157" s="319"/>
      <c r="I157" s="413"/>
      <c r="J157" s="263">
        <f t="shared" si="2"/>
        <v>62</v>
      </c>
      <c r="K157" s="264" t="str">
        <f t="shared" si="3"/>
        <v/>
      </c>
      <c r="L157" s="117">
        <v>62</v>
      </c>
      <c r="M157" s="117" t="s">
        <v>1053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1053</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1053</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1053</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1053</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1053</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1053</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1053</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1053</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1053</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1053</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1053</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1053</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1053</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1053</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1053</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1053</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1053</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1053</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1053</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1053</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1053</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1053</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1053</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1053</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1053</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1053</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1053</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1053</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1053</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1053</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1053</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1053</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1053</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1053</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1053</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1053</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1053</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1053</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1053</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1053</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1053</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1053</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1053</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1053</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1053</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1053</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1053</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1053</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1053</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1053</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1053</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1053</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1053</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1053</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1053</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1053</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1053</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1053</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1053</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1053</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1053</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1053</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1053</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16</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16</v>
      </c>
      <c r="M273" s="147">
        <v>0</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0.9</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3</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542</v>
      </c>
    </row>
    <row r="368" spans="1:22" s="118" customFormat="1" ht="20.25" customHeight="1">
      <c r="A368" s="243"/>
      <c r="B368" s="1"/>
      <c r="C368" s="3"/>
      <c r="D368" s="3"/>
      <c r="E368" s="3"/>
      <c r="F368" s="3"/>
      <c r="G368" s="3"/>
      <c r="H368" s="287"/>
      <c r="I368" s="67" t="s">
        <v>36</v>
      </c>
      <c r="J368" s="170"/>
      <c r="K368" s="79"/>
      <c r="L368" s="137" t="s">
        <v>1051</v>
      </c>
      <c r="M368" s="137" t="s">
        <v>1054</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136</v>
      </c>
      <c r="K392" s="81" t="str">
        <f t="shared" ref="K392:K397" si="12">IF(OR(COUNTIF(L392:M392,"未確認")&gt;0,COUNTIF(L392:M392,"~*")&gt;0),"※","")</f>
        <v/>
      </c>
      <c r="L392" s="147">
        <v>136</v>
      </c>
      <c r="M392" s="147">
        <v>0</v>
      </c>
    </row>
    <row r="393" spans="1:22" s="83" customFormat="1" ht="34.5" customHeight="1">
      <c r="A393" s="249" t="s">
        <v>773</v>
      </c>
      <c r="B393" s="84"/>
      <c r="C393" s="370"/>
      <c r="D393" s="380"/>
      <c r="E393" s="320" t="s">
        <v>224</v>
      </c>
      <c r="F393" s="321"/>
      <c r="G393" s="321"/>
      <c r="H393" s="322"/>
      <c r="I393" s="343"/>
      <c r="J393" s="140">
        <f t="shared" si="11"/>
        <v>132</v>
      </c>
      <c r="K393" s="81" t="str">
        <f t="shared" si="12"/>
        <v/>
      </c>
      <c r="L393" s="147">
        <v>132</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4</v>
      </c>
      <c r="K395" s="81" t="str">
        <f t="shared" si="12"/>
        <v/>
      </c>
      <c r="L395" s="147">
        <v>4</v>
      </c>
      <c r="M395" s="147">
        <v>0</v>
      </c>
    </row>
    <row r="396" spans="1:22" s="83" customFormat="1" ht="34.5" customHeight="1">
      <c r="A396" s="250" t="s">
        <v>776</v>
      </c>
      <c r="B396" s="1"/>
      <c r="C396" s="370"/>
      <c r="D396" s="320" t="s">
        <v>227</v>
      </c>
      <c r="E396" s="321"/>
      <c r="F396" s="321"/>
      <c r="G396" s="321"/>
      <c r="H396" s="322"/>
      <c r="I396" s="343"/>
      <c r="J396" s="140">
        <f t="shared" si="11"/>
        <v>21467</v>
      </c>
      <c r="K396" s="81" t="str">
        <f t="shared" si="12"/>
        <v/>
      </c>
      <c r="L396" s="147">
        <v>21467</v>
      </c>
      <c r="M396" s="147">
        <v>0</v>
      </c>
    </row>
    <row r="397" spans="1:22" s="83" customFormat="1" ht="34.5" customHeight="1">
      <c r="A397" s="250" t="s">
        <v>777</v>
      </c>
      <c r="B397" s="119"/>
      <c r="C397" s="370"/>
      <c r="D397" s="320" t="s">
        <v>228</v>
      </c>
      <c r="E397" s="321"/>
      <c r="F397" s="321"/>
      <c r="G397" s="321"/>
      <c r="H397" s="322"/>
      <c r="I397" s="344"/>
      <c r="J397" s="140">
        <f t="shared" si="11"/>
        <v>137</v>
      </c>
      <c r="K397" s="81" t="str">
        <f t="shared" si="12"/>
        <v/>
      </c>
      <c r="L397" s="147">
        <v>137</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136</v>
      </c>
      <c r="K405" s="81" t="str">
        <f t="shared" ref="K405:K422" si="14">IF(OR(COUNTIF(L405:M405,"未確認")&gt;0,COUNTIF(L405:M405,"~*")&gt;0),"※","")</f>
        <v/>
      </c>
      <c r="L405" s="147">
        <v>136</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34</v>
      </c>
      <c r="K407" s="81" t="str">
        <f t="shared" si="14"/>
        <v/>
      </c>
      <c r="L407" s="147">
        <v>34</v>
      </c>
      <c r="M407" s="147">
        <v>0</v>
      </c>
    </row>
    <row r="408" spans="1:22" s="83" customFormat="1" ht="34.5" customHeight="1">
      <c r="A408" s="251" t="s">
        <v>781</v>
      </c>
      <c r="B408" s="119"/>
      <c r="C408" s="369"/>
      <c r="D408" s="369"/>
      <c r="E408" s="320" t="s">
        <v>236</v>
      </c>
      <c r="F408" s="321"/>
      <c r="G408" s="321"/>
      <c r="H408" s="322"/>
      <c r="I408" s="361"/>
      <c r="J408" s="140">
        <f t="shared" si="13"/>
        <v>102</v>
      </c>
      <c r="K408" s="81" t="str">
        <f t="shared" si="14"/>
        <v/>
      </c>
      <c r="L408" s="147">
        <v>102</v>
      </c>
      <c r="M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137</v>
      </c>
      <c r="K413" s="81" t="str">
        <f t="shared" si="14"/>
        <v/>
      </c>
      <c r="L413" s="147">
        <v>137</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44</v>
      </c>
      <c r="K415" s="81" t="str">
        <f t="shared" si="14"/>
        <v/>
      </c>
      <c r="L415" s="147">
        <v>44</v>
      </c>
      <c r="M415" s="147">
        <v>0</v>
      </c>
    </row>
    <row r="416" spans="1:22" s="83" customFormat="1" ht="34.5" customHeight="1">
      <c r="A416" s="251" t="s">
        <v>789</v>
      </c>
      <c r="B416" s="119"/>
      <c r="C416" s="369"/>
      <c r="D416" s="369"/>
      <c r="E416" s="320" t="s">
        <v>243</v>
      </c>
      <c r="F416" s="321"/>
      <c r="G416" s="321"/>
      <c r="H416" s="322"/>
      <c r="I416" s="361"/>
      <c r="J416" s="140">
        <f t="shared" si="13"/>
        <v>27</v>
      </c>
      <c r="K416" s="81" t="str">
        <f t="shared" si="14"/>
        <v/>
      </c>
      <c r="L416" s="147">
        <v>27</v>
      </c>
      <c r="M416" s="147">
        <v>0</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5</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19</v>
      </c>
      <c r="M420" s="147">
        <v>0</v>
      </c>
    </row>
    <row r="421" spans="1:22" s="83" customFormat="1" ht="34.5" customHeight="1">
      <c r="A421" s="251" t="s">
        <v>794</v>
      </c>
      <c r="B421" s="119"/>
      <c r="C421" s="369"/>
      <c r="D421" s="369"/>
      <c r="E421" s="320" t="s">
        <v>247</v>
      </c>
      <c r="F421" s="321"/>
      <c r="G421" s="321"/>
      <c r="H421" s="322"/>
      <c r="I421" s="361"/>
      <c r="J421" s="140">
        <f t="shared" si="13"/>
        <v>42</v>
      </c>
      <c r="K421" s="81" t="str">
        <f t="shared" si="14"/>
        <v/>
      </c>
      <c r="L421" s="147">
        <v>42</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137</v>
      </c>
      <c r="K430" s="193" t="str">
        <f>IF(OR(COUNTIF(L430:M430,"未確認")&gt;0,COUNTIF(L430:M430,"~*")&gt;0),"※","")</f>
        <v/>
      </c>
      <c r="L430" s="147">
        <v>137</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39</v>
      </c>
      <c r="K431" s="193" t="str">
        <f>IF(OR(COUNTIF(L431:M431,"未確認")&gt;0,COUNTIF(L431:M431,"~*")&gt;0),"※","")</f>
        <v/>
      </c>
      <c r="L431" s="147">
        <v>39</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24</v>
      </c>
      <c r="K432" s="193" t="str">
        <f>IF(OR(COUNTIF(L432:M432,"未確認")&gt;0,COUNTIF(L432:M432,"~*")&gt;0),"※","")</f>
        <v/>
      </c>
      <c r="L432" s="147">
        <v>24</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74</v>
      </c>
      <c r="K433" s="193" t="str">
        <f>IF(OR(COUNTIF(L433:M433,"未確認")&gt;0,COUNTIF(L433:M433,"~*")&gt;0),"※","")</f>
        <v/>
      </c>
      <c r="L433" s="147">
        <v>74</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1053</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1053</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1053</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1053</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1053</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1053</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1053</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1053</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1053</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1053</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1053</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1053</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1053</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1053</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1053</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1053</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1053</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1053</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1053</v>
      </c>
    </row>
    <row r="535" spans="1:22" s="115" customFormat="1" ht="42.75" customHeight="1">
      <c r="A535" s="252" t="s">
        <v>850</v>
      </c>
      <c r="B535" s="204"/>
      <c r="C535" s="320" t="s">
        <v>342</v>
      </c>
      <c r="D535" s="321"/>
      <c r="E535" s="321"/>
      <c r="F535" s="321"/>
      <c r="G535" s="321"/>
      <c r="H535" s="322"/>
      <c r="I535" s="346"/>
      <c r="J535" s="116">
        <f t="shared" si="22"/>
        <v>60</v>
      </c>
      <c r="K535" s="201" t="str">
        <f t="shared" si="23"/>
        <v>※</v>
      </c>
      <c r="L535" s="117">
        <v>60</v>
      </c>
      <c r="M535" s="117" t="s">
        <v>1053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1053</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1053</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542</v>
      </c>
    </row>
    <row r="544" spans="1:22" s="1" customFormat="1" ht="20.25" customHeight="1">
      <c r="A544" s="243"/>
      <c r="C544" s="62"/>
      <c r="D544" s="3"/>
      <c r="E544" s="3"/>
      <c r="F544" s="3"/>
      <c r="G544" s="3"/>
      <c r="H544" s="287"/>
      <c r="I544" s="67" t="s">
        <v>36</v>
      </c>
      <c r="J544" s="68"/>
      <c r="K544" s="186"/>
      <c r="L544" s="70" t="s">
        <v>1051</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1053</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1053</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1053</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1053</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1053</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1053</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1053</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1053</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1053</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1053</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1053</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1053</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1053</v>
      </c>
    </row>
    <row r="558" spans="1:13" s="115" customFormat="1" ht="113.5" customHeight="1">
      <c r="A558" s="251" t="s">
        <v>868</v>
      </c>
      <c r="B558" s="119"/>
      <c r="C558" s="317" t="s">
        <v>866</v>
      </c>
      <c r="D558" s="318"/>
      <c r="E558" s="318"/>
      <c r="F558" s="318"/>
      <c r="G558" s="318"/>
      <c r="H558" s="319"/>
      <c r="I558" s="296" t="s">
        <v>867</v>
      </c>
      <c r="J558" s="223"/>
      <c r="K558" s="242"/>
      <c r="L558" s="211" t="s">
        <v>1049</v>
      </c>
      <c r="M558" s="211" t="s">
        <v>1049</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v>0</v>
      </c>
    </row>
    <row r="561" spans="1:13" s="91" customFormat="1" ht="34.5" customHeight="1">
      <c r="A561" s="251" t="s">
        <v>871</v>
      </c>
      <c r="B561" s="119"/>
      <c r="C561" s="209"/>
      <c r="D561" s="331" t="s">
        <v>377</v>
      </c>
      <c r="E561" s="342"/>
      <c r="F561" s="342"/>
      <c r="G561" s="342"/>
      <c r="H561" s="332"/>
      <c r="I561" s="343"/>
      <c r="J561" s="207"/>
      <c r="K561" s="210"/>
      <c r="L561" s="211">
        <v>0</v>
      </c>
      <c r="M561" s="211">
        <v>0</v>
      </c>
    </row>
    <row r="562" spans="1:13" s="91" customFormat="1" ht="34.5" customHeight="1">
      <c r="A562" s="251" t="s">
        <v>872</v>
      </c>
      <c r="B562" s="119"/>
      <c r="C562" s="209"/>
      <c r="D562" s="331" t="s">
        <v>993</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0</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994</v>
      </c>
      <c r="E566" s="342"/>
      <c r="F566" s="342"/>
      <c r="G566" s="342"/>
      <c r="H566" s="332"/>
      <c r="I566" s="343"/>
      <c r="J566" s="213"/>
      <c r="K566" s="214"/>
      <c r="L566" s="211">
        <v>0</v>
      </c>
      <c r="M566" s="211">
        <v>0</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993</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994</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993</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994</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542</v>
      </c>
    </row>
    <row r="589" spans="1:22" s="1" customFormat="1" ht="20.25" customHeight="1">
      <c r="A589" s="243"/>
      <c r="C589" s="62"/>
      <c r="D589" s="3"/>
      <c r="E589" s="3"/>
      <c r="F589" s="3"/>
      <c r="G589" s="3"/>
      <c r="H589" s="287"/>
      <c r="I589" s="67" t="s">
        <v>36</v>
      </c>
      <c r="J589" s="68"/>
      <c r="K589" s="186"/>
      <c r="L589" s="70" t="s">
        <v>1051</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1053</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1053</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1053</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1053</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1053</v>
      </c>
    </row>
    <row r="595" spans="1:13" s="115" customFormat="1" ht="35.15" customHeight="1">
      <c r="A595" s="251" t="s">
        <v>895</v>
      </c>
      <c r="B595" s="84"/>
      <c r="C595" s="323" t="s">
        <v>995</v>
      </c>
      <c r="D595" s="324"/>
      <c r="E595" s="324"/>
      <c r="F595" s="324"/>
      <c r="G595" s="324"/>
      <c r="H595" s="325"/>
      <c r="I595" s="340" t="s">
        <v>397</v>
      </c>
      <c r="J595" s="140">
        <v>430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27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22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1053</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1053</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1053</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1053</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1053</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1053</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1054</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1053</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1053</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1053</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1053</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1053</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1053</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1053</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1053</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1053</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1053</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1053</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1053</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1053</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1053</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1053</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1053</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1053</v>
      </c>
    </row>
    <row r="638" spans="1:22" s="118" customFormat="1" ht="84" customHeight="1">
      <c r="A638" s="252" t="s">
        <v>924</v>
      </c>
      <c r="B638" s="119"/>
      <c r="C638" s="317" t="s">
        <v>1002</v>
      </c>
      <c r="D638" s="318"/>
      <c r="E638" s="318"/>
      <c r="F638" s="318"/>
      <c r="G638" s="318"/>
      <c r="H638" s="319"/>
      <c r="I638" s="122" t="s">
        <v>447</v>
      </c>
      <c r="J638" s="116">
        <f t="shared" si="30"/>
        <v>11</v>
      </c>
      <c r="K638" s="201" t="str">
        <f t="shared" si="31"/>
        <v>※</v>
      </c>
      <c r="L638" s="117">
        <v>11</v>
      </c>
      <c r="M638" s="117" t="s">
        <v>1053</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47</v>
      </c>
      <c r="K646" s="201" t="str">
        <f t="shared" ref="K646:K660" si="33">IF(OR(COUNTIF(L646:M646,"未確認")&gt;0,COUNTIF(L646:M646,"*")&gt;0),"※","")</f>
        <v>※</v>
      </c>
      <c r="L646" s="117">
        <v>47</v>
      </c>
      <c r="M646" s="117" t="s">
        <v>1053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1053</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1053</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1053</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v>
      </c>
      <c r="L650" s="117">
        <v>41</v>
      </c>
      <c r="M650" s="117" t="s">
        <v>1053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1053</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1053</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1053</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1053</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1053</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1053</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1053</v>
      </c>
    </row>
    <row r="658" spans="1:22" s="118" customFormat="1" ht="56.15" customHeight="1">
      <c r="A658" s="252" t="s">
        <v>946</v>
      </c>
      <c r="B658" s="84"/>
      <c r="C658" s="320" t="s">
        <v>471</v>
      </c>
      <c r="D658" s="321"/>
      <c r="E658" s="321"/>
      <c r="F658" s="321"/>
      <c r="G658" s="321"/>
      <c r="H658" s="322"/>
      <c r="I658" s="122" t="s">
        <v>472</v>
      </c>
      <c r="J658" s="116">
        <f t="shared" si="32"/>
        <v>14</v>
      </c>
      <c r="K658" s="201" t="str">
        <f t="shared" si="33"/>
        <v>※</v>
      </c>
      <c r="L658" s="117">
        <v>14</v>
      </c>
      <c r="M658" s="117" t="s">
        <v>1053</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1053</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1004</v>
      </c>
      <c r="H672" s="332"/>
      <c r="I672" s="328"/>
      <c r="J672" s="223"/>
      <c r="K672" s="224"/>
      <c r="L672" s="301">
        <v>0</v>
      </c>
      <c r="M672" s="301">
        <v>0</v>
      </c>
    </row>
    <row r="673" spans="1:22" s="115" customFormat="1" ht="80.150000000000006" customHeight="1">
      <c r="A673" s="251" t="s">
        <v>956</v>
      </c>
      <c r="B673" s="84"/>
      <c r="C673" s="323" t="s">
        <v>1028</v>
      </c>
      <c r="D673" s="324"/>
      <c r="E673" s="324"/>
      <c r="F673" s="324"/>
      <c r="G673" s="324"/>
      <c r="H673" s="325"/>
      <c r="I673" s="326" t="s">
        <v>1032</v>
      </c>
      <c r="J673" s="223"/>
      <c r="K673" s="224"/>
      <c r="L673" s="301">
        <v>0</v>
      </c>
      <c r="M673" s="301">
        <v>0</v>
      </c>
    </row>
    <row r="674" spans="1:22" s="115" customFormat="1" ht="34.5" customHeight="1">
      <c r="A674" s="251" t="s">
        <v>957</v>
      </c>
      <c r="B674" s="84"/>
      <c r="C674" s="289"/>
      <c r="D674" s="291"/>
      <c r="E674" s="317" t="s">
        <v>1005</v>
      </c>
      <c r="F674" s="318"/>
      <c r="G674" s="318"/>
      <c r="H674" s="319"/>
      <c r="I674" s="333"/>
      <c r="J674" s="223"/>
      <c r="K674" s="224"/>
      <c r="L674" s="301">
        <v>0</v>
      </c>
      <c r="M674" s="301">
        <v>0</v>
      </c>
    </row>
    <row r="675" spans="1:22" s="83" customFormat="1" ht="56.15" customHeight="1">
      <c r="A675" s="251" t="s">
        <v>958</v>
      </c>
      <c r="B675" s="84"/>
      <c r="C675" s="317" t="s">
        <v>1006</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47</v>
      </c>
      <c r="K683" s="201" t="str">
        <f>IF(OR(COUNTIF(L683:M683,"未確認")&gt;0,COUNTIF(L683:M683,"*")&gt;0),"※","")</f>
        <v>※</v>
      </c>
      <c r="L683" s="117">
        <v>47</v>
      </c>
      <c r="M683" s="117" t="s">
        <v>1053</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1053</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1053</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1053</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1053</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15</v>
      </c>
      <c r="K695" s="201" t="str">
        <f>IF(OR(COUNTIF(L695:M695,"未確認")&gt;0,COUNTIF(L695:M695,"*")&gt;0),"※","")</f>
        <v>※</v>
      </c>
      <c r="L695" s="117">
        <v>15</v>
      </c>
      <c r="M695" s="117" t="s">
        <v>1053</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1053</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1053</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1053</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1053</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1053</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C9C7A3D-DE0F-4BF8-BA86-2BD70CC15BA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2019-12-23T00:56:36Z</dcterms:modified>
</cp:coreProperties>
</file>