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155A3A-E5A2-4118-BF29-FC6EE2005A9D}"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<sst xmlns="http://schemas.openxmlformats.org/spreadsheetml/2006/main" count="3093" uniqueCount="1055">
  <si>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</si>
  <si>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</si>
  <si>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</si>
  <si>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</si>
  <si>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</si>
  <si>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</si>
  <si>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</si>
  <si>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</si>
  <si>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</si>
  <si>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</si>
  <si>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</si>
  <si>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</si>
  <si>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</si>
  <si>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</si>
  <si>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</si>
  <si>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</si>
  <si>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</si>
  <si>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</si>
  <si>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</si>
  <si>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</si>
  <si>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</si>
  <si>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</si>
  <si>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</si>
  <si>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</si>
  <si>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</si>
  <si>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</si>
  <si>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</si>
  <si>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</si>
  <si>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</si>
  <si>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</si>
  <si>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</si>
  <si>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</si>
  <si>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</si>
  <si>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</si>
  <si>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</si>
  <si>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</si>
  <si>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</si>
  <si>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</si>
  <si>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</si>
  <si>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</si>
  <si>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</si>
  <si>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</si>
  <si>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</si>
  <si>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</si>
  <si>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</si>
  <si>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</si>
  <si>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</si>
  <si>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</si>
  <si>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</si>
  <si>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</si>
  <si>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</si>
  <si>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</si>
  <si>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</si>
  <si>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</si>
  <si>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</si>
  <si>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</si>
  <si>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</si>
  <si>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</si>
  <si>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</si>
  <si>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</si>
  <si>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</si>
  <si>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</si>
  <si>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</si>
  <si>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</si>
  <si>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</si>
  <si>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</si>
  <si>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</si>
  <si>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</si>
  <si>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</si>
  <si>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</si>
  <si>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</si>
  <si>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</si>
  <si>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</si>
  <si>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</si>
  <si>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</si>
  <si>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</si>
  <si>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</si>
  <si>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</si>
  <si>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</si>
  <si>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</si>
  <si>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</si>
  <si>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</si>
  <si>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</si>
  <si>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</si>
  <si>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</si>
  <si>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</si>
  <si>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</si>
  <si>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</si>
  <si>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</si>
  <si>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</si>
  <si>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</si>
  <si>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</si>
  <si>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</si>
  <si>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</si>
  <si>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</si>
  <si>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</si>
  <si>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</si>
  <si>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</si>
  <si>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</si>
  <si>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</si>
  <si>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</si>
  <si>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</si>
  <si>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</si>
  <si>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</si>
  <si>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</si>
  <si>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</si>
  <si>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</si>
  <si>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</si>
  <si>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</si>
  <si>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</si>
  <si>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</si>
  <si>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</si>
  <si>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</si>
  <si>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</si>
  <si>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</si>
  <si>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</si>
  <si>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</si>
  <si>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</si>
  <si>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</si>
  <si>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</si>
  <si>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</si>
  <si>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</si>
  <si>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</si>
  <si>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</si>
  <si>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</si>
  <si>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</si>
  <si>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</si>
  <si>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</si>
  <si>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</si>
  <si>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</si>
  <si>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</si>
  <si>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</si>
  <si>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</si>
  <si>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</si>
  <si>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</si>
  <si>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</si>
  <si>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</si>
  <si>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</si>
  <si>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</si>
  <si>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</si>
  <si>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</si>
  <si>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</si>
  <si>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</si>
  <si>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</si>
  <si>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</si>
  <si>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</si>
  <si>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</si>
  <si>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</si>
  <si>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</si>
  <si>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</si>
  <si>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</si>
  <si>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</si>
  <si>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</si>
  <si>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</si>
  <si>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</si>
  <si>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</si>
  <si>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</si>
  <si>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</si>
  <si>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</si>
  <si>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</si>
  <si>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</si>
  <si>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</si>
  <si>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</si>
  <si>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</si>
  <si>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</si>
  <si>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</si>
  <si>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</si>
  <si>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</si>
  <si>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</si>
  <si>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</si>
  <si>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</si>
  <si>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</si>
  <si>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</si>
  <si>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</si>
  <si>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</si>
  <si>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</si>
  <si>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</si>
  <si>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</si>
  <si>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</si>
  <si>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</si>
  <si>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</si>
  <si>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</si>
  <si>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</si>
  <si>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</si>
  <si>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</si>
  <si>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</si>
  <si>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</si>
  <si>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</si>
  <si>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</si>
  <si>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</si>
  <si>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</si>
  <si>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</si>
  <si>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</si>
  <si>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</si>
  <si>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</si>
  <si>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</si>
  <si>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</si>
  <si>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</si>
  <si>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</si>
  <si>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</si>
  <si>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</si>
  <si>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</si>
  <si>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</si>
  <si>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</si>
  <si>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</si>
  <si>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</si>
  <si>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</si>
  <si>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</si>
  <si>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</si>
  <si>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</si>
  <si>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</si>
  <si>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</si>
  <si>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</si>
  <si>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</si>
  <si>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</si>
  <si>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</si>
  <si>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</si>
  <si>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</si>
  <si>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</si>
  <si>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</si>
  <si>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</si>
  <si>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</si>
  <si>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</si>
  <si>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</si>
  <si>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</si>
  <si>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</si>
  <si>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</si>
  <si>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</si>
  <si>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</si>
  <si>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</si>
  <si>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</si>
  <si>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</si>
  <si>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</si>
  <si>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</si>
  <si>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</si>
  <si>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</si>
  <si>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</si>
  <si>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</si>
  <si>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</si>
  <si>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</si>
  <si>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</si>
  <si>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</si>
  <si>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</si>
  <si>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</si>
  <si>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</si>
  <si>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</si>
  <si>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</si>
  <si>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</si>
  <si>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</si>
  <si>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</si>
  <si>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</si>
  <si>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</si>
  <si>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</si>
  <si>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</si>
  <si>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</si>
  <si>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</si>
  <si>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</si>
  <si>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</si>
  <si>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</si>
  <si>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</si>
  <si>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</si>
  <si>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</si>
  <si>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</si>
  <si>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</si>
  <si>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</si>
  <si>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</si>
  <si>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</si>
  <si>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</si>
  <si>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</si>
  <si>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</si>
  <si>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</si>
  <si>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</si>
  <si>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</si>
  <si>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</si>
  <si>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</si>
  <si>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</si>
  <si>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</si>
  <si>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</si>
  <si>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</si>
  <si>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</si>
  <si>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</si>
  <si>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</si>
  <si>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</si>
  <si>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</si>
  <si>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</si>
  <si>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</si>
  <si>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</si>
  <si>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</si>
  <si>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</si>
  <si>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</si>
  <si>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</si>
  <si>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</si>
  <si>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</si>
  <si>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</si>
  <si>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</si>
  <si>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</si>
  <si>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</si>
  <si>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</si>
  <si>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</si>
  <si>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</si>
  <si>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</si>
  <si>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</si>
  <si>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</si>
  <si>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</si>
  <si>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</si>
  <si>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</si>
  <si>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</si>
  <si>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</si>
  <si>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</si>
  <si>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</si>
  <si>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</si>
  <si>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</si>
  <si>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</si>
  <si>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</si>
  <si>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</si>
  <si>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</si>
  <si>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</si>
  <si>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</si>
  <si>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</si>
  <si>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</si>
  <si>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</si>
  <si>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</si>
  <si>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</si>
  <si>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</si>
  <si>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</si>
  <si>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</si>
  <si>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</si>
  <si>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</si>
  <si>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</si>
  <si>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</si>
  <si>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</si>
  <si>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</si>
  <si>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</si>
  <si>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</si>
  <si>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</si>
  <si>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</si>
  <si>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</si>
  <si>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</si>
  <si>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</si>
  <si>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</si>
  <si>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</si>
  <si>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</si>
  <si>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</si>
  <si>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</si>
  <si>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</si>
  <si>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</si>
  <si>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</si>
  <si>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</si>
  <si>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</si>
  <si>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</si>
  <si>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</si>
  <si>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</si>
  <si>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</si>
  <si>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</si>
  <si>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</si>
  <si>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</si>
  <si>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</si>
  <si>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</si>
  <si>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</si>
  <si>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</si>
  <si>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</si>
  <si>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</si>
  <si>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</si>
  <si>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</si>
  <si>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</si>
  <si>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</si>
  <si>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</si>
  <si>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</si>
  <si>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</si>
  <si>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</si>
  <si>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</si>
  <si>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</si>
  <si>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</si>
  <si>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</si>
  <si>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</si>
  <si>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</si>
  <si>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</si>
  <si>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</si>
  <si>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</si>
  <si>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</si>
  <si>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</si>
  <si>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</si>
  <si>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</si>
  <si>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</si>
  <si>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</si>
  <si>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</si>
  <si>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</si>
  <si>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</si>
  <si>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</si>
  <si>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</si>
  <si>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</si>
  <si>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</si>
  <si>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</si>
  <si>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</si>
  <si>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</si>
  <si>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</si>
  <si>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</si>
  <si>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</si>
  <si>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</si>
  <si>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</si>
  <si>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</si>
  <si>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</si>
  <si>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</si>
  <si>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</si>
  <si>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</si>
  <si>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</si>
  <si>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</si>
  <si>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</si>
  <si>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</si>
  <si>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</si>
  <si>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</si>
  <si>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</si>
  <si>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</si>
  <si>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</si>
  <si>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</si>
  <si>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</si>
  <si>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</si>
  <si>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</si>
  <si>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</si>
  <si>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</si>
  <si>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</si>
  <si>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</si>
  <si>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</si>
  <si>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</si>
  <si>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</si>
  <si>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</si>
  <si>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</si>
  <si>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</si>
  <si>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</si>
  <si>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</si>
  <si>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</si>
  <si>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</si>
  <si>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</si>
  <si>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</si>
  <si>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</si>
  <si>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</si>
  <si>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</si>
  <si>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</si>
  <si>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</si>
  <si>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</si>
  <si>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</si>
  <si>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</si>
  <si>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</si>
  <si>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</si>
  <si>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</si>
  <si>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</si>
  <si>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</si>
  <si>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</si>
  <si>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</si>
  <si>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</si>
  <si>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</si>
  <si>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</si>
  <si>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</si>
  <si>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</si>
  <si>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</si>
  <si>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</si>
  <si>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</si>
  <si>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</si>
  <si>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</si>
  <si>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</si>
  <si>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</si>
  <si>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</si>
  <si>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</si>
  <si>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</si>
  <si>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</si>
  <si>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</si>
  <si>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</si>
  <si>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</si>
  <si>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</si>
  <si>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</si>
  <si>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</si>
  <si>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</si>
  <si>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</si>
  <si>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</si>
  <si>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</si>
  <si>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</si>
  <si>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</si>
  <si>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</si>
  <si>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</si>
  <si>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</si>
  <si>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</si>
  <si>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</si>
  <si>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</si>
  <si>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</si>
  <si>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</si>
  <si>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</si>
  <si>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</si>
  <si>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</si>
  <si>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</si>
  <si>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</si>
  <si>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</si>
  <si>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</si>
  <si>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</si>
  <si>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</si>
  <si>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</si>
  <si>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</si>
  <si>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</si>
  <si>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</si>
  <si>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</si>
  <si>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</si>
  <si>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</si>
  <si>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</si>
  <si>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</si>
  <si>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</si>
  <si>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</si>
  <si>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</si>
  <si>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</si>
  <si>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</si>
  <si>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</si>
  <si>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</si>
  <si>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</si>
  <si>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</si>
  <si>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</si>
  <si>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</si>
  <si>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</si>
  <si>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</si>
  <si>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</si>
  <si>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</si>
  <si>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</si>
  <si>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</si>
  <si>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</si>
  <si>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</si>
  <si>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</si>
  <si>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</si>
  <si>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</si>
  <si>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</si>
  <si>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</si>
  <si>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</si>
  <si>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</si>
  <si>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</si>
  <si>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</si>
  <si>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</si>
  <si>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</si>
  <si>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</si>
  <si>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</si>
  <si>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</si>
  <si>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</si>
  <si>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</si>
  <si>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</si>
  <si>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</si>
  <si>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</si>
  <si>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</si>
  <si>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</si>
  <si>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</si>
  <si>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</si>
  <si>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</si>
  <si>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</si>
  <si>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</si>
  <si>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</si>
  <si>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</si>
  <si>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</si>
  <si>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</si>
  <si>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</si>
  <si>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</si>
  <si>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</si>
  <si>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</si>
  <si>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</si>
  <si>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</si>
  <si>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</si>
  <si>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</si>
  <si>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</si>
  <si>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</si>
  <si>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</si>
  <si>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</si>
  <si>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</si>
  <si>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</si>
  <si>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</si>
  <si>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</si>
  <si>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</si>
  <si>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</si>
  <si>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</si>
  <si>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</si>
  <si>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</si>
  <si>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</si>
  <si>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</si>
  <si>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</si>
  <si>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</si>
  <si>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</si>
  <si>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</si>
  <si>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</si>
  <si>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</si>
  <si>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</si>
  <si>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</si>
  <si>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</si>
  <si>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</si>
  <si>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</si>
  <si>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</si>
  <si>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</si>
  <si>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</si>
  <si>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</si>
  <si>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</si>
  <si>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</si>
  <si>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</si>
  <si>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</si>
  <si>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</si>
  <si>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</si>
  <si>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</si>
  <si>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</si>
  <si>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</si>
  <si>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</si>
  <si>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</si>
  <si>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</si>
  <si>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</si>
  <si>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</si>
  <si>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</si>
  <si>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</si>
  <si>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</si>
  <si>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</si>
  <si>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</si>
  <si>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</si>
  <si>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</si>
  <si>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</si>
  <si>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</si>
  <si>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</si>
  <si>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</si>
  <si>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</si>
  <si>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</si>
  <si>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</si>
  <si>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</si>
  <si>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</si>
  <si>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</si>
  <si>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</si>
  <si>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</si>
  <si>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</si>
  <si>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</si>
  <si>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</si>
  <si>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</si>
  <si>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</si>
  <si>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</si>
  <si>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</si>
  <si>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</si>
  <si>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</si>
  <si>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</si>
  <si>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</si>
  <si>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</si>
  <si>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</si>
  <si>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</si>
  <si>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</si>
  <si>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</si>
  <si>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</si>
  <si>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</si>
  <si>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</si>
  <si>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</si>
  <si>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</si>
  <si>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</si>
  <si>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</si>
  <si>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</si>
  <si>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</si>
  <si>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</si>
  <si>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</si>
  <si>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</si>
  <si>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</si>
  <si>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</si>
  <si>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</si>
  <si>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</si>
  <si>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</si>
  <si>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</si>
  <si>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</si>
  <si>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</si>
  <si>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</si>
  <si>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</si>
  <si>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</si>
  <si>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</si>
  <si>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</si>
  <si>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</si>
  <si>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</si>
  <si>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</si>
  <si>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</si>
  <si>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</si>
  <si>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</si>
  <si>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</si>
  <si>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</si>
  <si>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</si>
  <si>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</si>
  <si>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</si>
  <si>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</si>
  <si>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</si>
  <si>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</si>
  <si>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</si>
  <si>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</si>
  <si>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</si>
  <si>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</si>
  <si>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</si>
  <si>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</si>
  <si>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</si>
  <si>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</si>
  <si>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</si>
  <si>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</si>
  <si>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</si>
  <si>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</si>
  <si>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</si>
  <si>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</si>
  <si>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</si>
  <si>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</si>
  <si>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</si>
  <si>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</si>
  <si>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</si>
  <si>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</si>
  <si>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</si>
  <si>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</si>
  <si>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</si>
  <si>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</si>
  <si>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</si>
  <si>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</si>
  <si>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</si>
  <si>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</si>
  <si>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</si>
  <si>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</si>
  <si>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</si>
  <si>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</si>
  <si>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</si>
  <si>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</si>
  <si>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</si>
  <si>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</si>
  <si>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</si>
  <si>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</si>
  <si>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</si>
  <si>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</si>
  <si>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</si>
  <si>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</si>
  <si>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</si>
  <si>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</si>
  <si>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</si>
  <si>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</si>
  <si>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</si>
  <si>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</si>
  <si>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</si>
  <si>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</si>
  <si>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</si>
  <si>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</si>
  <si>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</si>
  <si>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</si>
  <si>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</si>
  <si>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</si>
  <si>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</si>
  <si>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</si>
  <si>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</si>
  <si>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</si>
  <si>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</si>
  <si>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</si>
  <si>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</si>
  <si>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</si>
  <si>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</si>
  <si>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</si>
  <si>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</si>
  <si>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</si>
  <si>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</si>
  <si>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</si>
  <si>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</si>
  <si>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</si>
  <si>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</si>
  <si>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</si>
  <si>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</si>
  <si>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</si>
  <si>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</si>
  <si>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</si>
  <si>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</si>
  <si>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</si>
  <si>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</si>
  <si>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</si>
  <si>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</si>
  <si>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</si>
  <si>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</si>
  <si>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</si>
  <si>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</si>
  <si>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</si>
  <si>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</si>
  <si>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</si>
  <si>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</si>
  <si>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</si>
  <si>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</si>
  <si>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</si>
  <si>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</si>
  <si>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</si>
  <si>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</si>
  <si>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</si>
  <si>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</si>
  <si>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</si>
  <si>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</si>
  <si>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</si>
  <si>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</si>
  <si>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</si>
  <si>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</si>
  <si>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</si>
  <si>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</si>
  <si>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</si>
  <si>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</si>
  <si>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</si>
  <si>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</si>
  <si>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</si>
  <si>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</si>
  <si>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</si>
  <si>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</si>
  <si>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</si>
  <si>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</si>
  <si>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</si>
  <si>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</si>
  <si>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</si>
  <si>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</si>
  <si>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</si>
  <si>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</si>
  <si>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</si>
  <si>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</si>
  <si>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</si>
  <si>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</si>
  <si>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</si>
  <si>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</si>
  <si>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</si>
  <si>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</si>
  <si>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</si>
  <si>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</si>
  <si>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</si>
  <si>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</si>
  <si>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</si>
  <si>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</si>
  <si>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</si>
  <si>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</si>
  <si>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</si>
  <si>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</si>
  <si>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</si>
  <si>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</si>
  <si>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</si>
  <si>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</si>
  <si>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</si>
  <si>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</si>
  <si>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</si>
  <si>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</si>
  <si>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</si>
  <si>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</si>
  <si>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</si>
  <si>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</si>
  <si>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</si>
  <si>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</si>
  <si>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</si>
  <si>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</si>
  <si>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</si>
  <si>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</si>
  <si>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</si>
  <si>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</si>
  <si>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</si>
  <si>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</si>
  <si>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</si>
  <si>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</si>
  <si>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</si>
  <si>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</si>
  <si>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</si>
  <si>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</si>
  <si>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</si>
  <si>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</si>
  <si>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</si>
  <si>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</si>
  <si>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</si>
  <si>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</si>
  <si>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</si>
  <si>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</si>
  <si>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</si>
  <si>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</si>
  <si>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</si>
  <si>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</si>
  <si>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</si>
  <si>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</si>
  <si>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</si>
  <si>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</si>
  <si>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</si>
  <si>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</si>
  <si>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</si>
  <si>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</si>
  <si>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</si>
  <si>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</si>
  <si>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</si>
  <si>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</si>
  <si>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</si>
  <si>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</si>
  <si>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</si>
  <si>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</si>
  <si>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</si>
  <si>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</si>
  <si>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</si>
  <si>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</si>
  <si>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</si>
  <si>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</si>
  <si>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</si>
  <si>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</si>
  <si>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</si>
  <si>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</si>
  <si>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</si>
  <si>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</si>
  <si>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</si>
  <si>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</si>
  <si>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</si>
  <si>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</si>
  <si>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</si>
  <si>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</si>
  <si>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</si>
  <si>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</si>
  <si>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</si>
  <si>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</si>
  <si>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</si>
  <si>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</si>
  <si>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</si>
  <si>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</si>
  <si>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</si>
  <si>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</si>
  <si>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</si>
  <si>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</si>
  <si>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</si>
  <si>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</si>
  <si>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</si>
  <si>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</si>
  <si>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</si>
  <si>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</si>
  <si>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</si>
  <si>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</si>
  <si>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</si>
  <si>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</si>
  <si>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</si>
  <si>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</si>
  <si>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</si>
  <si>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</si>
  <si>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</si>
  <si>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</si>
  <si>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</si>
  <si>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</si>
  <si>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</si>
  <si>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</si>
  <si>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</si>
  <si>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</si>
  <si>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</si>
  <si>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</si>
  <si>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</si>
  <si>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</si>
  <si>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</si>
  <si>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</si>
  <si>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</si>
  <si>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</si>
  <si>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</si>
  <si>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</si>
  <si>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</si>
  <si>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</si>
  <si>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</si>
  <si>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</si>
  <si>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</si>
  <si>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</si>
  <si>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</si>
  <si>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</si>
  <si>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</si>
  <si>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</si>
  <si>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</si>
  <si>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</si>
  <si>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</si>
  <si>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</si>
  <si>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</si>
  <si>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</si>
  <si>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</si>
  <si>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</si>
  <si>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</si>
  <si>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</si>
  <si>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</si>
  <si>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</si>
  <si>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</si>
  <si>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</si>
  <si>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</si>
  <si>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</si>
  <si>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</si>
  <si>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</si>
  <si>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</si>
  <si>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</si>
  <si>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</si>
  <si>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</si>
  <si>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</si>
  <si>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</si>
  <si>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</si>
  <si>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</si>
  <si>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</si>
  <si>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</si>
  <si>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</si>
  <si>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</si>
  <si>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</si>
  <si>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</si>
  <si>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</si>
  <si>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</si>
  <si>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</si>
  <si>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</si>
  <si>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</si>
  <si>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</si>
  <si>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</si>
  <si>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</si>
  <si>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</si>
  <si>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</si>
  <si>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</si>
  <si>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</si>
  <si>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</si>
  <si>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</si>
  <si>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</si>
  <si>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</si>
  <si>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</si>
  <si>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</si>
  <si>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</si>
  <si>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</si>
  <si>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</si>
  <si>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</si>
  <si>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</si>
  <si>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</si>
  <si>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</si>
  <si>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</si>
  <si>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</si>
  <si>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</si>
  <si>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</si>
  <si>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</si>
  <si>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</si>
  <si>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</si>
  <si>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</si>
  <si>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</si>
  <si>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</si>
  <si>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</si>
  <si>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</si>
  <si>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</si>
  <si>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</si>
  <si>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</si>
  <si>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</si>
  <si>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</si>
  <si>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</si>
  <si>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</si>
  <si>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</si>
  <si>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</si>
  <si>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</si>
  <si>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</si>
  <si>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</si>
  <si>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</si>
  <si>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</si>
  <si>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</si>
  <si>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</si>
  <si>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</si>
  <si>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</si>
  <si>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</si>
  <si>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</si>
  <si>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</si>
  <si>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神戸大学医学部附属国際がん医療・研究センター</t>
    <phoneticPr fontId="3"/>
  </si>
  <si>
    <t>〒650-0047 神戸市中央区港島南町１丁目５番１号</t>
    <phoneticPr fontId="3"/>
  </si>
  <si>
    <t>〇</t>
  </si>
  <si>
    <t>2</t>
  </si>
  <si>
    <t>国立大学法人</t>
  </si>
  <si>
    <t>複数の診療科で活用</t>
  </si>
  <si>
    <t>泌尿器科</t>
  </si>
  <si>
    <t>形成外科</t>
  </si>
  <si>
    <t>外科</t>
  </si>
  <si>
    <t>ＤＰＣ病院ではない</t>
  </si>
  <si>
    <t>看護必要度Ⅰ</t>
    <phoneticPr fontId="3"/>
  </si>
  <si>
    <t>5階病棟</t>
  </si>
  <si>
    <t>急性期機能</t>
  </si>
  <si>
    <t>0</t>
  </si>
  <si>
    <t>呼吸器外科</t>
  </si>
  <si>
    <t>消化器外科（胃腸外科）</t>
  </si>
  <si>
    <t>耳鼻咽喉科</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</si>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</sst>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7&amp;chosano=1&amp;kikancd=1280003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1050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72</v>
      </c>
      <c r="K99" s="237" t="str">
        <f>IF(OR(COUNTIF(L99:M99,"未確認")&gt;0,COUNTIF(L99:M99,"~*")&gt;0),"※","")</f>
        <v/>
      </c>
      <c r="L99" s="258">
        <v>36</v>
      </c>
      <c r="M99" s="258">
        <v>36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IF(OR(COUNTIF(L101:M101,"未確認")&gt;0,COUNTIF(L101:M101,"~*")&gt;0),"※","")</f>
        <v/>
      </c>
      <c r="L101" s="258">
        <v>36</v>
      </c>
      <c r="M101" s="258">
        <v>36</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IF(OR(COUNTIF(L101:M101,"未確認")&gt;0,COUNTIF(L101:M101,"~*")&gt;0),"※","")</f>
        <v/>
      </c>
      <c r="L102" s="258">
        <v>36</v>
      </c>
      <c r="M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row>
    <row r="122" spans="1:22" s="83" customFormat="1" ht="40.5" customHeight="1">
      <c r="A122" s="244" t="s">
        <v>619</v>
      </c>
      <c r="B122" s="1"/>
      <c r="C122" s="295"/>
      <c r="D122" s="297"/>
      <c r="E122" s="396"/>
      <c r="F122" s="418"/>
      <c r="G122" s="418"/>
      <c r="H122" s="397"/>
      <c r="I122" s="354"/>
      <c r="J122" s="101"/>
      <c r="K122" s="102"/>
      <c r="L122" s="98" t="s">
        <v>1044</v>
      </c>
      <c r="M122" s="98" t="s">
        <v>1052</v>
      </c>
    </row>
    <row r="123" spans="1:22" s="83" customFormat="1" ht="40.5" customHeight="1">
      <c r="A123" s="244" t="s">
        <v>620</v>
      </c>
      <c r="B123" s="1"/>
      <c r="C123" s="289"/>
      <c r="D123" s="290"/>
      <c r="E123" s="377"/>
      <c r="F123" s="378"/>
      <c r="G123" s="378"/>
      <c r="H123" s="379"/>
      <c r="I123" s="341"/>
      <c r="J123" s="105"/>
      <c r="K123" s="106"/>
      <c r="L123" s="98" t="s">
        <v>1045</v>
      </c>
      <c r="M123" s="98" t="s">
        <v>1053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row>
    <row r="132" spans="1:22" s="83" customFormat="1" ht="34.5" customHeight="1">
      <c r="A132" s="244" t="s">
        <v>621</v>
      </c>
      <c r="B132" s="84"/>
      <c r="C132" s="295"/>
      <c r="D132" s="297"/>
      <c r="E132" s="320" t="s">
        <v>58</v>
      </c>
      <c r="F132" s="321"/>
      <c r="G132" s="321"/>
      <c r="H132" s="322"/>
      <c r="I132" s="389"/>
      <c r="J132" s="101"/>
      <c r="K132" s="102"/>
      <c r="L132" s="82">
        <v>36</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143</v>
      </c>
      <c r="K148" s="264" t="str">
        <f t="shared" si="3"/>
        <v/>
      </c>
      <c r="L148" s="117">
        <v>69</v>
      </c>
      <c r="M148" s="117">
        <v>74</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34</v>
      </c>
      <c r="K269" s="81" t="str">
        <f t="shared" si="8"/>
        <v/>
      </c>
      <c r="L269" s="147">
        <v>17</v>
      </c>
      <c r="M269" s="147">
        <v>17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815</v>
      </c>
      <c r="K392" s="81" t="str">
        <f t="shared" ref="K392:K397" si="12">IF(OR(COUNTIF(L392:M392,"未確認")&gt;0,COUNTIF(L392:M392,"~*")&gt;0),"※","")</f>
        <v/>
      </c>
      <c r="L392" s="147">
        <v>681</v>
      </c>
      <c r="M392" s="147">
        <v>134</v>
      </c>
    </row>
    <row r="393" spans="1:22" s="83" customFormat="1" ht="34.5" customHeight="1">
      <c r="A393" s="249" t="s">
        <v>773</v>
      </c>
      <c r="B393" s="84"/>
      <c r="C393" s="370"/>
      <c r="D393" s="380"/>
      <c r="E393" s="320" t="s">
        <v>224</v>
      </c>
      <c r="F393" s="321"/>
      <c r="G393" s="321"/>
      <c r="H393" s="322"/>
      <c r="I393" s="343"/>
      <c r="J393" s="140">
        <f t="shared" si="11"/>
        <v>815</v>
      </c>
      <c r="K393" s="81" t="str">
        <f t="shared" si="12"/>
        <v/>
      </c>
      <c r="L393" s="147">
        <v>681</v>
      </c>
      <c r="M393" s="147">
        <v>134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8034</v>
      </c>
      <c r="K396" s="81" t="str">
        <f t="shared" si="12"/>
        <v/>
      </c>
      <c r="L396" s="147">
        <v>6774</v>
      </c>
      <c r="M396" s="147">
        <v>1260</v>
      </c>
    </row>
    <row r="397" spans="1:22" s="83" customFormat="1" ht="34.5" customHeight="1">
      <c r="A397" s="250" t="s">
        <v>777</v>
      </c>
      <c r="B397" s="119"/>
      <c r="C397" s="370"/>
      <c r="D397" s="320" t="s">
        <v>228</v>
      </c>
      <c r="E397" s="321"/>
      <c r="F397" s="321"/>
      <c r="G397" s="321"/>
      <c r="H397" s="322"/>
      <c r="I397" s="344"/>
      <c r="J397" s="140">
        <f t="shared" si="11"/>
        <v>799</v>
      </c>
      <c r="K397" s="81" t="str">
        <f t="shared" si="12"/>
        <v/>
      </c>
      <c r="L397" s="147">
        <v>679</v>
      </c>
      <c r="M397" s="147">
        <v>120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815</v>
      </c>
      <c r="K405" s="81" t="str">
        <f t="shared" ref="K405:K422" si="14">IF(OR(COUNTIF(L405:M405,"未確認")&gt;0,COUNTIF(L405:M405,"~*")&gt;0),"※","")</f>
        <v/>
      </c>
      <c r="L405" s="147">
        <v>681</v>
      </c>
      <c r="M405" s="147">
        <v>134</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766</v>
      </c>
      <c r="K407" s="81" t="str">
        <f t="shared" si="14"/>
        <v/>
      </c>
      <c r="L407" s="147">
        <v>636</v>
      </c>
      <c r="M407" s="147">
        <v>130</v>
      </c>
    </row>
    <row r="408" spans="1:22" s="83" customFormat="1" ht="34.5" customHeight="1">
      <c r="A408" s="251" t="s">
        <v>781</v>
      </c>
      <c r="B408" s="119"/>
      <c r="C408" s="369"/>
      <c r="D408" s="369"/>
      <c r="E408" s="320" t="s">
        <v>236</v>
      </c>
      <c r="F408" s="321"/>
      <c r="G408" s="321"/>
      <c r="H408" s="322"/>
      <c r="I408" s="361"/>
      <c r="J408" s="140">
        <f t="shared" si="13"/>
        <v>47</v>
      </c>
      <c r="K408" s="81" t="str">
        <f t="shared" si="14"/>
        <v/>
      </c>
      <c r="L408" s="147">
        <v>45</v>
      </c>
      <c r="M408" s="147">
        <v>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799</v>
      </c>
      <c r="K413" s="81" t="str">
        <f t="shared" si="14"/>
        <v/>
      </c>
      <c r="L413" s="147">
        <v>679</v>
      </c>
      <c r="M413" s="147">
        <v>120</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2</v>
      </c>
      <c r="M414" s="147">
        <v>0</v>
      </c>
    </row>
    <row r="415" spans="1:22" s="83" customFormat="1" ht="34.5" customHeight="1">
      <c r="A415" s="251" t="s">
        <v>788</v>
      </c>
      <c r="B415" s="119"/>
      <c r="C415" s="369"/>
      <c r="D415" s="369"/>
      <c r="E415" s="320" t="s">
        <v>242</v>
      </c>
      <c r="F415" s="321"/>
      <c r="G415" s="321"/>
      <c r="H415" s="322"/>
      <c r="I415" s="361"/>
      <c r="J415" s="140">
        <f t="shared" si="13"/>
        <v>761</v>
      </c>
      <c r="K415" s="81" t="str">
        <f t="shared" si="14"/>
        <v/>
      </c>
      <c r="L415" s="147">
        <v>645</v>
      </c>
      <c r="M415" s="147">
        <v>116</v>
      </c>
    </row>
    <row r="416" spans="1:22" s="83" customFormat="1" ht="34.5" customHeight="1">
      <c r="A416" s="251" t="s">
        <v>789</v>
      </c>
      <c r="B416" s="119"/>
      <c r="C416" s="369"/>
      <c r="D416" s="369"/>
      <c r="E416" s="320" t="s">
        <v>243</v>
      </c>
      <c r="F416" s="321"/>
      <c r="G416" s="321"/>
      <c r="H416" s="322"/>
      <c r="I416" s="361"/>
      <c r="J416" s="140">
        <f t="shared" si="13"/>
        <v>36</v>
      </c>
      <c r="K416" s="81" t="str">
        <f t="shared" si="14"/>
        <v/>
      </c>
      <c r="L416" s="147">
        <v>32</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797</v>
      </c>
      <c r="K430" s="193" t="str">
        <f>IF(OR(COUNTIF(L430:M430,"未確認")&gt;0,COUNTIF(L430:M430,"~*")&gt;0),"※","")</f>
        <v/>
      </c>
      <c r="L430" s="147">
        <v>677</v>
      </c>
      <c r="M430" s="147">
        <v>120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797</v>
      </c>
      <c r="K433" s="193" t="str">
        <f>IF(OR(COUNTIF(L433:M433,"未確認")&gt;0,COUNTIF(L433:M433,"~*")&gt;0),"※","")</f>
        <v/>
      </c>
      <c r="L433" s="147">
        <v>677</v>
      </c>
      <c r="M433" s="147">
        <v>120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112</v>
      </c>
      <c r="K468" s="201" t="str">
        <f t="shared" ref="K468:K475" si="16">IF(OR(COUNTIF(L468:M468,"未確認")&gt;0,COUNTIF(L468:M468,"*")&gt;0),"※","")</f>
        <v/>
      </c>
      <c r="L468" s="117">
        <v>52</v>
      </c>
      <c r="M468" s="117">
        <v>60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10</v>
      </c>
      <c r="K469" s="201" t="str">
        <f t="shared" si="16"/>
        <v>※</v>
      </c>
      <c r="L469" s="117">
        <v>10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20</v>
      </c>
      <c r="K470" s="201" t="str">
        <f t="shared" si="16"/>
        <v>※</v>
      </c>
      <c r="L470" s="117" t="s">
        <v>541</v>
      </c>
      <c r="M470" s="117">
        <v>20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10</v>
      </c>
      <c r="K473" s="201" t="str">
        <f t="shared" si="16"/>
        <v/>
      </c>
      <c r="L473" s="117">
        <v>0</v>
      </c>
      <c r="M473" s="117">
        <v>10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IF(OR(COUNTIF(L477:M477,"未確認")&gt;0,COUNTIF(L477:M477,"*")&gt;0),"※","")</f>
        <v>※</v>
      </c>
      <c r="L477" s="117" t="s">
        <v>541</v>
      </c>
      <c r="M477" s="117">
        <v>13</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21</v>
      </c>
      <c r="K478" s="201" t="str">
        <f t="shared" si="18"/>
        <v/>
      </c>
      <c r="L478" s="117">
        <v>21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85</v>
      </c>
      <c r="K481" s="201" t="str">
        <f t="shared" si="18"/>
        <v/>
      </c>
      <c r="L481" s="117">
        <v>33</v>
      </c>
      <c r="M481" s="117">
        <v>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t="s">
        <v>541</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
      </c>
      <c r="L483" s="117">
        <v>0</v>
      </c>
      <c r="M483" s="117">
        <v>20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v>
      </c>
      <c r="L490" s="117" t="s">
        <v>541</v>
      </c>
      <c r="M490" s="117">
        <v>10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
      </c>
      <c r="L491" s="117">
        <v>10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32</v>
      </c>
      <c r="K504" s="201" t="str">
        <f t="shared" ref="K504:K511" si="21">IF(OR(COUNTIF(L504:M504,"未確認")&gt;0,COUNTIF(L504:M504,"*")&gt;0),"※","")</f>
        <v/>
      </c>
      <c r="L504" s="117">
        <v>22</v>
      </c>
      <c r="M504" s="117">
        <v>10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69</v>
      </c>
      <c r="K505" s="201" t="str">
        <f t="shared" si="21"/>
        <v/>
      </c>
      <c r="L505" s="117">
        <v>35</v>
      </c>
      <c r="M505" s="117">
        <v>34</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44.9</v>
      </c>
      <c r="M560" s="211">
        <v>40.6</v>
      </c>
    </row>
    <row r="561" spans="1:13" s="91" customFormat="1" ht="34.5" customHeight="1">
      <c r="A561" s="251" t="s">
        <v>871</v>
      </c>
      <c r="B561" s="119"/>
      <c r="C561" s="209"/>
      <c r="D561" s="331" t="s">
        <v>377</v>
      </c>
      <c r="E561" s="342"/>
      <c r="F561" s="342"/>
      <c r="G561" s="342"/>
      <c r="H561" s="332"/>
      <c r="I561" s="343"/>
      <c r="J561" s="207"/>
      <c r="K561" s="210"/>
      <c r="L561" s="211">
        <v>28.5</v>
      </c>
      <c r="M561" s="211">
        <v>22.3</v>
      </c>
    </row>
    <row r="562" spans="1:13" s="91" customFormat="1" ht="34.5" customHeight="1">
      <c r="A562" s="251" t="s">
        <v>872</v>
      </c>
      <c r="B562" s="119"/>
      <c r="C562" s="209"/>
      <c r="D562" s="331" t="s">
        <v>992</v>
      </c>
      <c r="E562" s="342"/>
      <c r="F562" s="342"/>
      <c r="G562" s="342"/>
      <c r="H562" s="332"/>
      <c r="I562" s="343"/>
      <c r="J562" s="207"/>
      <c r="K562" s="210"/>
      <c r="L562" s="211">
        <v>12.9</v>
      </c>
      <c r="M562" s="211">
        <v>11.3</v>
      </c>
    </row>
    <row r="563" spans="1:13" s="91" customFormat="1" ht="34.5" customHeight="1">
      <c r="A563" s="251" t="s">
        <v>873</v>
      </c>
      <c r="B563" s="119"/>
      <c r="C563" s="209"/>
      <c r="D563" s="331" t="s">
        <v>379</v>
      </c>
      <c r="E563" s="342"/>
      <c r="F563" s="342"/>
      <c r="G563" s="342"/>
      <c r="H563" s="332"/>
      <c r="I563" s="343"/>
      <c r="J563" s="207"/>
      <c r="K563" s="210"/>
      <c r="L563" s="211">
        <v>12.3</v>
      </c>
      <c r="M563" s="211">
        <v>12.1</v>
      </c>
    </row>
    <row r="564" spans="1:13" s="91" customFormat="1" ht="34.5" customHeight="1">
      <c r="A564" s="251" t="s">
        <v>874</v>
      </c>
      <c r="B564" s="119"/>
      <c r="C564" s="209"/>
      <c r="D564" s="331" t="s">
        <v>380</v>
      </c>
      <c r="E564" s="342"/>
      <c r="F564" s="342"/>
      <c r="G564" s="342"/>
      <c r="H564" s="332"/>
      <c r="I564" s="343"/>
      <c r="J564" s="207"/>
      <c r="K564" s="210"/>
      <c r="L564" s="211">
        <v>22.9</v>
      </c>
      <c r="M564" s="211">
        <v>21.2</v>
      </c>
    </row>
    <row r="565" spans="1:13" s="91" customFormat="1" ht="34.5" customHeight="1">
      <c r="A565" s="251" t="s">
        <v>875</v>
      </c>
      <c r="B565" s="119"/>
      <c r="C565" s="280"/>
      <c r="D565" s="331" t="s">
        <v>869</v>
      </c>
      <c r="E565" s="342"/>
      <c r="F565" s="342"/>
      <c r="G565" s="342"/>
      <c r="H565" s="332"/>
      <c r="I565" s="343"/>
      <c r="J565" s="207"/>
      <c r="K565" s="210"/>
      <c r="L565" s="211">
        <v>1.2</v>
      </c>
      <c r="M565" s="211">
        <v>1.5</v>
      </c>
    </row>
    <row r="566" spans="1:13" s="91" customFormat="1" ht="34.5" customHeight="1">
      <c r="A566" s="251" t="s">
        <v>876</v>
      </c>
      <c r="B566" s="119"/>
      <c r="C566" s="285"/>
      <c r="D566" s="331" t="s">
        <v>993</v>
      </c>
      <c r="E566" s="342"/>
      <c r="F566" s="342"/>
      <c r="G566" s="342"/>
      <c r="H566" s="332"/>
      <c r="I566" s="343"/>
      <c r="J566" s="213"/>
      <c r="K566" s="214"/>
      <c r="L566" s="211">
        <v>29.4</v>
      </c>
      <c r="M566" s="211">
        <v>26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0</v>
      </c>
      <c r="M632" s="117">
        <v>18</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13</v>
      </c>
      <c r="M633" s="117">
        <v>15</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
      </c>
      <c r="L635" s="117">
        <v>12</v>
      </c>
      <c r="M635" s="117">
        <v>18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AB1B01F-4D46-4B99-9EBE-E22AC31AEF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2019-12-23T00:49:40Z</dcterms:modified>
</cp:coreProperties>
</file>