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Fs00a\共有フォルダ32\12104087-410こども企画班\11 ひょうご保育料軽減事業\R6\03_認可外\02_手引き、申請様式\ＨＰ掲載\"/>
    </mc:Choice>
  </mc:AlternateContent>
  <xr:revisionPtr revIDLastSave="0" documentId="13_ncr:1_{0BDA9F05-8033-4257-86FF-99118F04F48C}" xr6:coauthVersionLast="47" xr6:coauthVersionMax="47" xr10:uidLastSave="{00000000-0000-0000-0000-000000000000}"/>
  <workbookProtection workbookAlgorithmName="SHA-512" workbookHashValue="W4FdQ+THXWvUJCYumS0opo2j1kFwx1xjQZdOUEVbZvz2OBeuNs31Lid/QVYCr54hzChyAF1oYtT29wtUpWn7UQ==" workbookSaltValue="OCC4oNmhOpVMZNXlOJp4og==" workbookSpinCount="100000" lockStructure="1"/>
  <bookViews>
    <workbookView xWindow="28680" yWindow="-120" windowWidth="29040" windowHeight="15720" tabRatio="952" firstSheet="1" activeTab="1" xr2:uid="{00000000-000D-0000-FFFF-FFFF00000000}"/>
  </bookViews>
  <sheets>
    <sheet name="交付申請_一覧表抽出" sheetId="47" state="hidden" r:id="rId1"/>
    <sheet name="①基本情報シート" sheetId="40" r:id="rId2"/>
    <sheet name="②(A-3)交付申請書" sheetId="34" r:id="rId3"/>
    <sheet name="③(A-3)別記 収支予算書" sheetId="35" r:id="rId4"/>
    <sheet name="④(A-4)別紙2-2所要額一覧表" sheetId="36" r:id="rId5"/>
    <sheet name="⑤(A-4)別紙3-4 第３子 " sheetId="37" r:id="rId6"/>
    <sheet name="⑤(A-4)別紙3-5 第２子" sheetId="38" r:id="rId7"/>
    <sheet name="⑤(A-4)別紙3-6 第１子" sheetId="39" r:id="rId8"/>
    <sheet name="⑥(A-5-2)添付書類" sheetId="41" r:id="rId9"/>
    <sheet name="⑦(A-5-3)委任状" sheetId="43" r:id="rId10"/>
    <sheet name="⑧(A-6)誓約書" sheetId="44" r:id="rId11"/>
    <sheet name="⑨債権者登録書" sheetId="48" r:id="rId12"/>
    <sheet name="⑩(A-11)実績報告書" sheetId="29" r:id="rId13"/>
    <sheet name="⑪(A-11)別記 収支決算書" sheetId="28" r:id="rId14"/>
    <sheet name="⑫(A-12)実績額一覧表" sheetId="3" r:id="rId15"/>
    <sheet name="⑬(A-12)別紙5-４ 第３子" sheetId="30" r:id="rId16"/>
    <sheet name="⑬(A-12)別紙5-5 第２子" sheetId="31" r:id="rId17"/>
    <sheet name="⑬(A-12)別紙5-6 第１子" sheetId="32" r:id="rId18"/>
    <sheet name="⑭(A-5-1)補助金請求書" sheetId="33" r:id="rId19"/>
    <sheet name="⑮(A-5-2)添付書類 (再)" sheetId="45" r:id="rId20"/>
    <sheet name="⑯(A-5-3)委任状 (再)" sheetId="46" r:id="rId21"/>
  </sheets>
  <definedNames>
    <definedName name="__xlnm.Print_Area" localSheetId="5">'⑤(A-4)別紙3-4 第３子 '!$A$1:$M$31</definedName>
    <definedName name="__xlnm.Print_Area" localSheetId="6">'⑤(A-4)別紙3-5 第２子'!$A$1:$M$31</definedName>
    <definedName name="__xlnm.Print_Area" localSheetId="7">'⑤(A-4)別紙3-6 第１子'!$A$1:$M$31</definedName>
    <definedName name="__xlnm.Print_Area" localSheetId="15">'⑬(A-12)別紙5-４ 第３子'!$A$1:$M$31</definedName>
    <definedName name="__xlnm.Print_Area" localSheetId="16">'⑬(A-12)別紙5-5 第２子'!$A$1:$M$31</definedName>
    <definedName name="__xlnm.Print_Area" localSheetId="17">'⑬(A-12)別紙5-6 第１子'!$A$1:$M$31</definedName>
    <definedName name="_Hlk59177212" localSheetId="11">⑨債権者登録書!$A$45</definedName>
    <definedName name="a" localSheetId="4">'④(A-4)別紙2-2所要額一覧表'!$A$1:$H$25</definedName>
    <definedName name="a" localSheetId="14">'⑫(A-12)実績額一覧表'!$A$1:$H$25</definedName>
    <definedName name="OLE_LINK1" localSheetId="11">⑨債権者登録書!$A$1</definedName>
    <definedName name="_xlnm.Print_Area" localSheetId="1">①基本情報シート!$A$1:$D$33</definedName>
    <definedName name="_xlnm.Print_Area" localSheetId="2">'②(A-3)交付申請書'!$A$1:$I$39</definedName>
    <definedName name="_xlnm.Print_Area" localSheetId="3">'③(A-3)別記 収支予算書'!$A$1:$F$25</definedName>
    <definedName name="_xlnm.Print_Area" localSheetId="4">'④(A-4)別紙2-2所要額一覧表'!$A$1:$H$25</definedName>
    <definedName name="_xlnm.Print_Area" localSheetId="5">'⑤(A-4)別紙3-4 第３子 '!$A$1:$M$31</definedName>
    <definedName name="_xlnm.Print_Area" localSheetId="6">'⑤(A-4)別紙3-5 第２子'!$A$1:$M$31</definedName>
    <definedName name="_xlnm.Print_Area" localSheetId="7">'⑤(A-4)別紙3-6 第１子'!$A$1:$M$31</definedName>
    <definedName name="_xlnm.Print_Area" localSheetId="8">'⑥(A-5-2)添付書類'!$A$1:$I$46</definedName>
    <definedName name="_xlnm.Print_Area" localSheetId="9">'⑦(A-5-3)委任状'!$A$1:$I$33</definedName>
    <definedName name="_xlnm.Print_Area" localSheetId="10">'⑧(A-6)誓約書'!$A$1:$K$40</definedName>
    <definedName name="_xlnm.Print_Area" localSheetId="11">⑨債権者登録書!$B$1:$O$68</definedName>
    <definedName name="_xlnm.Print_Area" localSheetId="12">'⑩(A-11)実績報告書'!$A$1:$G$42</definedName>
    <definedName name="_xlnm.Print_Area" localSheetId="13">'⑪(A-11)別記 収支決算書'!$A$1:$F$27</definedName>
    <definedName name="_xlnm.Print_Area" localSheetId="14">'⑫(A-12)実績額一覧表'!$A$1:$H$25</definedName>
    <definedName name="_xlnm.Print_Area" localSheetId="15">'⑬(A-12)別紙5-４ 第３子'!$A$1:$M$31</definedName>
    <definedName name="_xlnm.Print_Area" localSheetId="16">'⑬(A-12)別紙5-5 第２子'!$A$1:$M$31</definedName>
    <definedName name="_xlnm.Print_Area" localSheetId="17">'⑬(A-12)別紙5-6 第１子'!$A$1:$M$31</definedName>
    <definedName name="_xlnm.Print_Area" localSheetId="18">'⑭(A-5-1)補助金請求書'!$A$1:$L$45</definedName>
    <definedName name="_xlnm.Print_Area" localSheetId="19">'⑮(A-5-2)添付書類 (再)'!$A$1:$I$46</definedName>
    <definedName name="_xlnm.Print_Area" localSheetId="20">'⑯(A-5-3)委任状 (再)'!$A$1:$I$33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0" l="1"/>
  <c r="E23" i="30"/>
  <c r="E22" i="30"/>
  <c r="E21" i="30"/>
  <c r="E20" i="30"/>
  <c r="E19" i="30"/>
  <c r="E18" i="30"/>
  <c r="E17" i="30"/>
  <c r="E16" i="30"/>
  <c r="E15" i="30"/>
  <c r="E14" i="30"/>
  <c r="E13" i="30"/>
  <c r="E12" i="30"/>
  <c r="E11" i="30"/>
  <c r="E10" i="30"/>
  <c r="E24" i="39"/>
  <c r="E23" i="39"/>
  <c r="E22" i="39"/>
  <c r="E21" i="39"/>
  <c r="E20" i="39"/>
  <c r="E19" i="39"/>
  <c r="E18" i="39"/>
  <c r="E17" i="39"/>
  <c r="E16" i="39"/>
  <c r="E15" i="39"/>
  <c r="E14" i="39"/>
  <c r="E13" i="39"/>
  <c r="E12" i="39"/>
  <c r="E11" i="39"/>
  <c r="E10" i="39"/>
  <c r="E24" i="38"/>
  <c r="E23" i="38"/>
  <c r="E22" i="38"/>
  <c r="E21" i="38"/>
  <c r="E20" i="38"/>
  <c r="E19" i="38"/>
  <c r="E18" i="38"/>
  <c r="E17" i="38"/>
  <c r="E16" i="38"/>
  <c r="E15" i="38"/>
  <c r="E14" i="38"/>
  <c r="E13" i="38"/>
  <c r="E12" i="38"/>
  <c r="E11" i="38"/>
  <c r="E10" i="38"/>
  <c r="E24" i="37"/>
  <c r="E23" i="37"/>
  <c r="E22" i="37"/>
  <c r="E21" i="37"/>
  <c r="E20" i="37"/>
  <c r="E19" i="37"/>
  <c r="E18" i="37"/>
  <c r="E17" i="37"/>
  <c r="E16" i="37"/>
  <c r="E15" i="37"/>
  <c r="E14" i="37"/>
  <c r="E13" i="37"/>
  <c r="E12" i="37"/>
  <c r="E11" i="37"/>
  <c r="E10" i="37"/>
  <c r="B31" i="44" l="1"/>
  <c r="G19" i="48" l="1"/>
  <c r="C19" i="48"/>
  <c r="E37" i="48" l="1"/>
  <c r="E35" i="48"/>
  <c r="E36" i="48"/>
  <c r="B32" i="48"/>
  <c r="C23" i="48"/>
  <c r="C22" i="48"/>
  <c r="H21" i="48"/>
  <c r="I16" i="48"/>
  <c r="K15" i="48"/>
  <c r="C15" i="48"/>
  <c r="J13" i="48"/>
  <c r="C12" i="48"/>
  <c r="C10" i="48"/>
  <c r="C25" i="37" l="1"/>
  <c r="G24" i="38" l="1"/>
  <c r="G23" i="38"/>
  <c r="G22" i="38"/>
  <c r="G21" i="38"/>
  <c r="G20" i="38"/>
  <c r="G19" i="38"/>
  <c r="G18" i="38"/>
  <c r="G17" i="38"/>
  <c r="G16" i="38"/>
  <c r="G15" i="38"/>
  <c r="G14" i="38"/>
  <c r="G13" i="38"/>
  <c r="G12" i="38"/>
  <c r="G11" i="38"/>
  <c r="G24" i="32" l="1"/>
  <c r="G23" i="32"/>
  <c r="G22" i="32"/>
  <c r="G21" i="32"/>
  <c r="G20" i="32"/>
  <c r="G19" i="32"/>
  <c r="G18" i="32"/>
  <c r="G17" i="32"/>
  <c r="G16" i="32"/>
  <c r="G15" i="32"/>
  <c r="G14" i="32"/>
  <c r="G13" i="32"/>
  <c r="G12" i="32"/>
  <c r="G11" i="32"/>
  <c r="G10" i="32"/>
  <c r="G24" i="39"/>
  <c r="G23" i="39"/>
  <c r="G22" i="39"/>
  <c r="G21" i="39"/>
  <c r="G20" i="39"/>
  <c r="G19" i="39"/>
  <c r="G18" i="39"/>
  <c r="G17" i="39"/>
  <c r="G16" i="39"/>
  <c r="G15" i="39"/>
  <c r="G14" i="39"/>
  <c r="G13" i="39"/>
  <c r="G12" i="39"/>
  <c r="G11" i="39"/>
  <c r="G10" i="39"/>
  <c r="G24" i="31" l="1"/>
  <c r="G23" i="31"/>
  <c r="G22" i="31"/>
  <c r="G21" i="31"/>
  <c r="G20" i="31"/>
  <c r="G19" i="31"/>
  <c r="G18" i="31"/>
  <c r="G17" i="31"/>
  <c r="G16" i="31"/>
  <c r="G15" i="31"/>
  <c r="G14" i="31"/>
  <c r="G13" i="31"/>
  <c r="G12" i="31"/>
  <c r="G11" i="31"/>
  <c r="G10" i="31"/>
  <c r="G24" i="30"/>
  <c r="G23" i="30"/>
  <c r="G22" i="30"/>
  <c r="G21" i="30"/>
  <c r="G20" i="30"/>
  <c r="G19" i="30"/>
  <c r="G18" i="30"/>
  <c r="G17" i="30"/>
  <c r="G16" i="30"/>
  <c r="G15" i="30"/>
  <c r="G14" i="30"/>
  <c r="G13" i="30"/>
  <c r="G12" i="30"/>
  <c r="G11" i="30"/>
  <c r="G10" i="30"/>
  <c r="G10" i="38"/>
  <c r="G24" i="37"/>
  <c r="G23" i="37"/>
  <c r="G22" i="37"/>
  <c r="G21" i="37"/>
  <c r="G20" i="37"/>
  <c r="G19" i="37"/>
  <c r="G18" i="37"/>
  <c r="G17" i="37"/>
  <c r="G16" i="37"/>
  <c r="G15" i="37"/>
  <c r="G14" i="37"/>
  <c r="G13" i="37"/>
  <c r="G12" i="37"/>
  <c r="G11" i="37"/>
  <c r="G10" i="37"/>
  <c r="H11" i="34" l="1"/>
  <c r="D2" i="47" l="1"/>
  <c r="H16" i="43" l="1"/>
  <c r="E16" i="43"/>
  <c r="H11" i="45"/>
  <c r="H16" i="46" s="1"/>
  <c r="E11" i="45"/>
  <c r="E16" i="46" l="1"/>
  <c r="C14" i="45"/>
  <c r="E14" i="45"/>
  <c r="F11" i="45"/>
  <c r="C11" i="45"/>
  <c r="AP2" i="47" l="1"/>
  <c r="AO2" i="47"/>
  <c r="AN2" i="47"/>
  <c r="AM2" i="47"/>
  <c r="AL2" i="47"/>
  <c r="AK2" i="47"/>
  <c r="AB2" i="47"/>
  <c r="Y2" i="47"/>
  <c r="X2" i="47"/>
  <c r="W2" i="47"/>
  <c r="T2" i="47"/>
  <c r="U2" i="47"/>
  <c r="V2" i="47"/>
  <c r="S2" i="47" l="1"/>
  <c r="R2" i="47"/>
  <c r="Q2" i="47"/>
  <c r="P2" i="47"/>
  <c r="O2" i="47"/>
  <c r="F2" i="47"/>
  <c r="E2" i="47"/>
  <c r="C2" i="47"/>
  <c r="B2" i="47"/>
  <c r="A2" i="47"/>
  <c r="E19" i="46" l="1"/>
  <c r="C19" i="46"/>
  <c r="C18" i="46"/>
  <c r="B10" i="46" s="1"/>
  <c r="C17" i="46"/>
  <c r="F16" i="46"/>
  <c r="C16" i="46"/>
  <c r="J45" i="33"/>
  <c r="AV2" i="47" s="1"/>
  <c r="J44" i="33"/>
  <c r="AU2" i="47" s="1"/>
  <c r="J43" i="33"/>
  <c r="AT2" i="47" s="1"/>
  <c r="J41" i="33"/>
  <c r="AS2" i="47" s="1"/>
  <c r="J40" i="33"/>
  <c r="AR2" i="47" s="1"/>
  <c r="J39" i="33"/>
  <c r="AQ2" i="47" s="1"/>
  <c r="F5" i="36"/>
  <c r="C25" i="31" l="1"/>
  <c r="C25" i="32"/>
  <c r="C25" i="30"/>
  <c r="F21" i="29"/>
  <c r="C9" i="45" s="1"/>
  <c r="F19" i="29"/>
  <c r="F17" i="29"/>
  <c r="F15" i="29"/>
  <c r="J36" i="44"/>
  <c r="F13" i="29"/>
  <c r="F11" i="29"/>
  <c r="E29" i="46" s="1"/>
  <c r="AA2" i="47" l="1"/>
  <c r="E33" i="46"/>
  <c r="C7" i="45"/>
  <c r="Z2" i="47"/>
  <c r="E31" i="46"/>
  <c r="J40" i="44"/>
  <c r="J38" i="44"/>
  <c r="J35" i="44"/>
  <c r="J34" i="44"/>
  <c r="E19" i="43" l="1"/>
  <c r="C19" i="43"/>
  <c r="C18" i="43"/>
  <c r="B10" i="43" s="1"/>
  <c r="C17" i="43"/>
  <c r="F16" i="43"/>
  <c r="C16" i="43"/>
  <c r="E33" i="43" l="1"/>
  <c r="E31" i="43"/>
  <c r="E29" i="43"/>
  <c r="C9" i="41" l="1"/>
  <c r="C7" i="41"/>
  <c r="H21" i="34"/>
  <c r="K4" i="38" s="1"/>
  <c r="H19" i="34"/>
  <c r="H17" i="34"/>
  <c r="H15" i="34"/>
  <c r="H13" i="34"/>
  <c r="J19" i="38"/>
  <c r="I17" i="38"/>
  <c r="J17" i="38" s="1"/>
  <c r="I16" i="38"/>
  <c r="I12" i="38"/>
  <c r="J12" i="38" s="1"/>
  <c r="I23" i="39"/>
  <c r="J23" i="39" s="1"/>
  <c r="I19" i="39"/>
  <c r="J19" i="39" s="1"/>
  <c r="I15" i="39"/>
  <c r="J15" i="39" s="1"/>
  <c r="I14" i="39"/>
  <c r="I11" i="39"/>
  <c r="J11" i="39" s="1"/>
  <c r="I23" i="37"/>
  <c r="I21" i="37"/>
  <c r="J21" i="37" s="1"/>
  <c r="I19" i="37"/>
  <c r="I18" i="37"/>
  <c r="I17" i="37"/>
  <c r="J17" i="37" s="1"/>
  <c r="I15" i="37"/>
  <c r="I14" i="37"/>
  <c r="J14" i="37" s="1"/>
  <c r="I13" i="37"/>
  <c r="J13" i="37" s="1"/>
  <c r="I12" i="37"/>
  <c r="I11" i="37"/>
  <c r="C25" i="38"/>
  <c r="C26" i="38" s="1"/>
  <c r="C16" i="36" s="1"/>
  <c r="I2" i="47" s="1"/>
  <c r="C25" i="39"/>
  <c r="C26" i="39" s="1"/>
  <c r="C17" i="36" s="1"/>
  <c r="K2" i="47" s="1"/>
  <c r="C26" i="37"/>
  <c r="C15" i="36" s="1"/>
  <c r="G2" i="47" s="1"/>
  <c r="I10" i="37"/>
  <c r="J10" i="37" s="1"/>
  <c r="I24" i="39"/>
  <c r="I22" i="39"/>
  <c r="I21" i="39"/>
  <c r="I20" i="39"/>
  <c r="I18" i="39"/>
  <c r="J18" i="39" s="1"/>
  <c r="I17" i="39"/>
  <c r="I16" i="39"/>
  <c r="J16" i="39" s="1"/>
  <c r="I13" i="39"/>
  <c r="J13" i="39" s="1"/>
  <c r="I12" i="39"/>
  <c r="J12" i="39" s="1"/>
  <c r="I10" i="39"/>
  <c r="I24" i="38"/>
  <c r="J24" i="38" s="1"/>
  <c r="I23" i="38"/>
  <c r="J23" i="38" s="1"/>
  <c r="I22" i="38"/>
  <c r="J22" i="38" s="1"/>
  <c r="I21" i="38"/>
  <c r="I20" i="38"/>
  <c r="I19" i="38"/>
  <c r="I18" i="38"/>
  <c r="I15" i="38"/>
  <c r="J15" i="38" s="1"/>
  <c r="K15" i="38" s="1"/>
  <c r="I14" i="38"/>
  <c r="I13" i="38"/>
  <c r="J13" i="38" s="1"/>
  <c r="I11" i="38"/>
  <c r="J11" i="38" s="1"/>
  <c r="I10" i="38"/>
  <c r="J10" i="38" s="1"/>
  <c r="I24" i="37"/>
  <c r="I22" i="37"/>
  <c r="I20" i="37"/>
  <c r="I16" i="37"/>
  <c r="K19" i="38" l="1"/>
  <c r="K22" i="38"/>
  <c r="J20" i="38"/>
  <c r="K20" i="38" s="1"/>
  <c r="K23" i="38"/>
  <c r="J21" i="38"/>
  <c r="K21" i="38" s="1"/>
  <c r="K24" i="38"/>
  <c r="J18" i="38"/>
  <c r="K18" i="38" s="1"/>
  <c r="J23" i="37"/>
  <c r="K23" i="37" s="1"/>
  <c r="J18" i="37"/>
  <c r="K18" i="37" s="1"/>
  <c r="J19" i="37"/>
  <c r="K19" i="37" s="1"/>
  <c r="J22" i="37"/>
  <c r="K22" i="37" s="1"/>
  <c r="J11" i="37"/>
  <c r="K11" i="37" s="1"/>
  <c r="J20" i="37"/>
  <c r="K20" i="37" s="1"/>
  <c r="J24" i="37"/>
  <c r="K24" i="37" s="1"/>
  <c r="K18" i="39"/>
  <c r="J20" i="39"/>
  <c r="K20" i="39" s="1"/>
  <c r="J24" i="39"/>
  <c r="K24" i="39" s="1"/>
  <c r="J22" i="39"/>
  <c r="K22" i="39" s="1"/>
  <c r="J21" i="39"/>
  <c r="K21" i="39" s="1"/>
  <c r="K4" i="39"/>
  <c r="K4" i="37"/>
  <c r="J14" i="39"/>
  <c r="K14" i="39" s="1"/>
  <c r="J16" i="38"/>
  <c r="K16" i="38" s="1"/>
  <c r="J14" i="38"/>
  <c r="K14" i="38" s="1"/>
  <c r="J15" i="37"/>
  <c r="K15" i="37" s="1"/>
  <c r="J17" i="39"/>
  <c r="K17" i="39" s="1"/>
  <c r="K14" i="37"/>
  <c r="K16" i="39"/>
  <c r="K13" i="39"/>
  <c r="J12" i="37"/>
  <c r="K12" i="37" s="1"/>
  <c r="J16" i="37"/>
  <c r="K16" i="37" s="1"/>
  <c r="K13" i="37"/>
  <c r="K17" i="37"/>
  <c r="K21" i="37"/>
  <c r="K15" i="39"/>
  <c r="K19" i="39"/>
  <c r="K23" i="39"/>
  <c r="K17" i="38"/>
  <c r="K13" i="38"/>
  <c r="K11" i="39"/>
  <c r="K12" i="38"/>
  <c r="K12" i="39"/>
  <c r="C18" i="36"/>
  <c r="M2" i="47" s="1"/>
  <c r="K10" i="38"/>
  <c r="J10" i="39"/>
  <c r="I25" i="39"/>
  <c r="I26" i="39" s="1"/>
  <c r="D17" i="36" s="1"/>
  <c r="I25" i="38"/>
  <c r="I26" i="38" s="1"/>
  <c r="D16" i="36" s="1"/>
  <c r="K10" i="37"/>
  <c r="I25" i="37"/>
  <c r="I26" i="37" s="1"/>
  <c r="D15" i="36" s="1"/>
  <c r="J37" i="33"/>
  <c r="J35" i="33"/>
  <c r="J33" i="33"/>
  <c r="J31" i="33"/>
  <c r="J25" i="38" l="1"/>
  <c r="J26" i="38" s="1"/>
  <c r="E16" i="36" s="1"/>
  <c r="J25" i="39"/>
  <c r="J26" i="39" s="1"/>
  <c r="E17" i="36" s="1"/>
  <c r="J25" i="37"/>
  <c r="J26" i="37" s="1"/>
  <c r="E15" i="36" s="1"/>
  <c r="K25" i="37"/>
  <c r="K26" i="37" s="1"/>
  <c r="F15" i="36" s="1"/>
  <c r="G15" i="36" s="1"/>
  <c r="H2" i="47" s="1"/>
  <c r="K11" i="38"/>
  <c r="K25" i="38" s="1"/>
  <c r="K26" i="38" s="1"/>
  <c r="F16" i="36" s="1"/>
  <c r="G16" i="36" s="1"/>
  <c r="J2" i="47" s="1"/>
  <c r="K10" i="39"/>
  <c r="K25" i="39" s="1"/>
  <c r="K26" i="39" s="1"/>
  <c r="F17" i="36" s="1"/>
  <c r="G17" i="36" s="1"/>
  <c r="L2" i="47" s="1"/>
  <c r="G18" i="36" l="1"/>
  <c r="C26" i="32"/>
  <c r="C17" i="3" s="1"/>
  <c r="AG2" i="47" s="1"/>
  <c r="I24" i="32"/>
  <c r="I23" i="32"/>
  <c r="J23" i="32" s="1"/>
  <c r="K23" i="32" s="1"/>
  <c r="I22" i="32"/>
  <c r="I21" i="32"/>
  <c r="I20" i="32"/>
  <c r="I19" i="32"/>
  <c r="I18" i="32"/>
  <c r="I17" i="32"/>
  <c r="I16" i="32"/>
  <c r="I15" i="32"/>
  <c r="J15" i="32" s="1"/>
  <c r="I14" i="32"/>
  <c r="I13" i="32"/>
  <c r="I12" i="32"/>
  <c r="J12" i="32" s="1"/>
  <c r="I11" i="32"/>
  <c r="J11" i="32" s="1"/>
  <c r="I10" i="32"/>
  <c r="K4" i="32"/>
  <c r="C26" i="31"/>
  <c r="C16" i="3" s="1"/>
  <c r="AE2" i="47" s="1"/>
  <c r="I24" i="31"/>
  <c r="I23" i="31"/>
  <c r="I22" i="31"/>
  <c r="I21" i="31"/>
  <c r="I20" i="31"/>
  <c r="I19" i="31"/>
  <c r="I18" i="31"/>
  <c r="I17" i="31"/>
  <c r="I16" i="31"/>
  <c r="I15" i="31"/>
  <c r="J15" i="31" s="1"/>
  <c r="I14" i="31"/>
  <c r="I13" i="31"/>
  <c r="I12" i="31"/>
  <c r="J12" i="31" s="1"/>
  <c r="I11" i="31"/>
  <c r="J11" i="31" s="1"/>
  <c r="I10" i="31"/>
  <c r="K4" i="31"/>
  <c r="C26" i="30"/>
  <c r="C15" i="3" s="1"/>
  <c r="AC2" i="47" s="1"/>
  <c r="K4" i="30"/>
  <c r="I10" i="30"/>
  <c r="J10" i="30" s="1"/>
  <c r="I11" i="30"/>
  <c r="I12" i="30"/>
  <c r="I13" i="30"/>
  <c r="I14" i="30"/>
  <c r="I15" i="30"/>
  <c r="J15" i="30" s="1"/>
  <c r="K15" i="30"/>
  <c r="I16" i="30"/>
  <c r="J16" i="30" s="1"/>
  <c r="I17" i="30"/>
  <c r="I18" i="30"/>
  <c r="I19" i="30"/>
  <c r="I20" i="30"/>
  <c r="I21" i="30"/>
  <c r="I22" i="30"/>
  <c r="I23" i="30"/>
  <c r="J23" i="30" s="1"/>
  <c r="I24" i="30"/>
  <c r="J24" i="30" s="1"/>
  <c r="K24" i="30"/>
  <c r="B25" i="34" l="1"/>
  <c r="F9" i="33"/>
  <c r="K15" i="31"/>
  <c r="K19" i="31"/>
  <c r="J19" i="31"/>
  <c r="J23" i="31"/>
  <c r="K23" i="31" s="1"/>
  <c r="J18" i="31"/>
  <c r="K18" i="31" s="1"/>
  <c r="J16" i="31"/>
  <c r="K16" i="31" s="1"/>
  <c r="J20" i="31"/>
  <c r="K20" i="31" s="1"/>
  <c r="K24" i="31"/>
  <c r="J24" i="31"/>
  <c r="K22" i="31"/>
  <c r="J22" i="31"/>
  <c r="J13" i="31"/>
  <c r="K13" i="31" s="1"/>
  <c r="K14" i="31"/>
  <c r="J14" i="31"/>
  <c r="J17" i="31"/>
  <c r="K17" i="31" s="1"/>
  <c r="J21" i="31"/>
  <c r="K21" i="31" s="1"/>
  <c r="J19" i="30"/>
  <c r="K19" i="30" s="1"/>
  <c r="J18" i="30"/>
  <c r="K18" i="30" s="1"/>
  <c r="J12" i="30"/>
  <c r="K12" i="30" s="1"/>
  <c r="J13" i="30"/>
  <c r="K13" i="30" s="1"/>
  <c r="J22" i="30"/>
  <c r="K22" i="30" s="1"/>
  <c r="J21" i="30"/>
  <c r="K21" i="30" s="1"/>
  <c r="J17" i="30"/>
  <c r="K17" i="30" s="1"/>
  <c r="K23" i="30"/>
  <c r="J20" i="30"/>
  <c r="K20" i="30" s="1"/>
  <c r="K16" i="30"/>
  <c r="J14" i="30"/>
  <c r="K14" i="30" s="1"/>
  <c r="J11" i="30"/>
  <c r="K11" i="30" s="1"/>
  <c r="K15" i="32"/>
  <c r="J17" i="32"/>
  <c r="K17" i="32" s="1"/>
  <c r="J19" i="32"/>
  <c r="K19" i="32" s="1"/>
  <c r="J21" i="32"/>
  <c r="K21" i="32" s="1"/>
  <c r="J13" i="32"/>
  <c r="K13" i="32" s="1"/>
  <c r="K24" i="32"/>
  <c r="J24" i="32"/>
  <c r="J14" i="32"/>
  <c r="K14" i="32" s="1"/>
  <c r="K16" i="32"/>
  <c r="J16" i="32"/>
  <c r="K18" i="32"/>
  <c r="J18" i="32"/>
  <c r="J20" i="32"/>
  <c r="K20" i="32" s="1"/>
  <c r="J22" i="32"/>
  <c r="K22" i="32" s="1"/>
  <c r="N2" i="47"/>
  <c r="D8" i="35"/>
  <c r="I25" i="32"/>
  <c r="I26" i="32" s="1"/>
  <c r="D17" i="3" s="1"/>
  <c r="K11" i="32"/>
  <c r="J10" i="32"/>
  <c r="K12" i="32"/>
  <c r="K11" i="31"/>
  <c r="I25" i="31"/>
  <c r="I26" i="31" s="1"/>
  <c r="D16" i="3" s="1"/>
  <c r="J10" i="31"/>
  <c r="K12" i="31"/>
  <c r="K10" i="30"/>
  <c r="I25" i="30"/>
  <c r="I26" i="30" s="1"/>
  <c r="D15" i="3" s="1"/>
  <c r="K25" i="30" l="1"/>
  <c r="K26" i="30" s="1"/>
  <c r="F15" i="3" s="1"/>
  <c r="G15" i="3" s="1"/>
  <c r="AD2" i="47" s="1"/>
  <c r="J25" i="30"/>
  <c r="J26" i="30" s="1"/>
  <c r="E15" i="3" s="1"/>
  <c r="D19" i="35"/>
  <c r="D23" i="35" s="1"/>
  <c r="D7" i="28"/>
  <c r="D12" i="35"/>
  <c r="J25" i="32"/>
  <c r="J26" i="32" s="1"/>
  <c r="E17" i="3" s="1"/>
  <c r="K10" i="32"/>
  <c r="K25" i="32" s="1"/>
  <c r="K26" i="32" s="1"/>
  <c r="F17" i="3" s="1"/>
  <c r="G17" i="3" s="1"/>
  <c r="AH2" i="47" s="1"/>
  <c r="J25" i="31"/>
  <c r="J26" i="31" s="1"/>
  <c r="E16" i="3" s="1"/>
  <c r="K10" i="31"/>
  <c r="K25" i="31" s="1"/>
  <c r="K26" i="31" s="1"/>
  <c r="F16" i="3" s="1"/>
  <c r="G16" i="3" s="1"/>
  <c r="AF2" i="47" s="1"/>
  <c r="F5" i="3"/>
  <c r="D18" i="28" l="1"/>
  <c r="D11" i="28"/>
  <c r="C18" i="3"/>
  <c r="AI2" i="47" s="1"/>
  <c r="D22" i="28" l="1"/>
  <c r="G18" i="3"/>
  <c r="AJ2" i="47" s="1"/>
  <c r="D8" i="28" l="1"/>
  <c r="F6" i="33"/>
  <c r="F10" i="33" s="1"/>
  <c r="D19" i="28" l="1"/>
  <c r="B27" i="28" s="1"/>
  <c r="D12" i="28"/>
  <c r="F12" i="33"/>
  <c r="D23" i="28" l="1"/>
</calcChain>
</file>

<file path=xl/sharedStrings.xml><?xml version="1.0" encoding="utf-8"?>
<sst xmlns="http://schemas.openxmlformats.org/spreadsheetml/2006/main" count="713" uniqueCount="356">
  <si>
    <t>区分内訳</t>
  </si>
  <si>
    <t>対象子ども数</t>
  </si>
  <si>
    <t>保育料軽減可能額（年額）</t>
  </si>
  <si>
    <t>県補助額
（年額）</t>
  </si>
  <si>
    <t>①</t>
  </si>
  <si>
    <t>②</t>
  </si>
  <si>
    <t>③</t>
  </si>
  <si>
    <t>④</t>
  </si>
  <si>
    <t>円</t>
  </si>
  <si>
    <t>ひょうご保育料軽減</t>
  </si>
  <si>
    <t>　　（１）　第３子以降</t>
  </si>
  <si>
    <t>　　（２）　第２子</t>
  </si>
  <si>
    <t>合　　　　　　　　計</t>
  </si>
  <si>
    <t>（注）　　１　②欄は、別紙１の算定基準及び実施要綱に基づき算出した軽減額を記入してください。</t>
  </si>
  <si>
    <t>整理
番号</t>
  </si>
  <si>
    <t>対象子どもの状況</t>
  </si>
  <si>
    <t>備考</t>
  </si>
  <si>
    <t>氏名</t>
  </si>
  <si>
    <t>生年月日</t>
  </si>
  <si>
    <t>年齢</t>
  </si>
  <si>
    <t>小　計</t>
  </si>
  <si>
    <t>人</t>
  </si>
  <si>
    <t>合　計</t>
  </si>
  <si>
    <r>
      <t xml:space="preserve">県補助基準額
（年額）
</t>
    </r>
    <r>
      <rPr>
        <sz val="10"/>
        <rFont val="ＭＳ Ｐ明朝"/>
        <family val="1"/>
        <charset val="128"/>
      </rPr>
      <t>②か③の
いずれか低い額</t>
    </r>
  </si>
  <si>
    <t>　　（３）　第１子</t>
    <phoneticPr fontId="19"/>
  </si>
  <si>
    <t>別　記</t>
    <rPh sb="0" eb="1">
      <t>ベツ</t>
    </rPh>
    <rPh sb="2" eb="3">
      <t>キ</t>
    </rPh>
    <phoneticPr fontId="19"/>
  </si>
  <si>
    <t>１　収入の部</t>
    <rPh sb="2" eb="4">
      <t>シュウニュウ</t>
    </rPh>
    <rPh sb="5" eb="6">
      <t>ブ</t>
    </rPh>
    <phoneticPr fontId="19"/>
  </si>
  <si>
    <t>計</t>
    <rPh sb="0" eb="1">
      <t>ケイ</t>
    </rPh>
    <phoneticPr fontId="19"/>
  </si>
  <si>
    <t>科　　目</t>
    <rPh sb="0" eb="1">
      <t>カ</t>
    </rPh>
    <rPh sb="3" eb="4">
      <t>メ</t>
    </rPh>
    <phoneticPr fontId="19"/>
  </si>
  <si>
    <t>摘　　要</t>
    <rPh sb="0" eb="1">
      <t>テキ</t>
    </rPh>
    <rPh sb="3" eb="4">
      <t>ヨウ</t>
    </rPh>
    <phoneticPr fontId="19"/>
  </si>
  <si>
    <t>ひょうご保育料軽減事業
補助金</t>
    <rPh sb="4" eb="7">
      <t>ホイクリョウ</t>
    </rPh>
    <rPh sb="7" eb="9">
      <t>ケイゲン</t>
    </rPh>
    <rPh sb="9" eb="11">
      <t>ジギョウ</t>
    </rPh>
    <rPh sb="12" eb="15">
      <t>ホジョキン</t>
    </rPh>
    <phoneticPr fontId="19"/>
  </si>
  <si>
    <t>２　支出の部</t>
    <rPh sb="2" eb="4">
      <t>シシュツ</t>
    </rPh>
    <rPh sb="5" eb="6">
      <t>ブ</t>
    </rPh>
    <phoneticPr fontId="19"/>
  </si>
  <si>
    <t>　兵 庫 県 知 事　　様</t>
    <rPh sb="1" eb="2">
      <t>ヘイ</t>
    </rPh>
    <rPh sb="3" eb="4">
      <t>コ</t>
    </rPh>
    <rPh sb="5" eb="6">
      <t>ケン</t>
    </rPh>
    <rPh sb="7" eb="8">
      <t>チ</t>
    </rPh>
    <rPh sb="9" eb="10">
      <t>コト</t>
    </rPh>
    <rPh sb="12" eb="13">
      <t>サマ</t>
    </rPh>
    <phoneticPr fontId="19"/>
  </si>
  <si>
    <t>住所</t>
    <rPh sb="0" eb="2">
      <t>ジュウショ</t>
    </rPh>
    <phoneticPr fontId="19"/>
  </si>
  <si>
    <t>団体名</t>
    <rPh sb="0" eb="3">
      <t>ダンタイメイ</t>
    </rPh>
    <phoneticPr fontId="19"/>
  </si>
  <si>
    <t>代表者名</t>
    <rPh sb="0" eb="3">
      <t>ダイヒョウシャ</t>
    </rPh>
    <rPh sb="3" eb="4">
      <t>メイ</t>
    </rPh>
    <phoneticPr fontId="19"/>
  </si>
  <si>
    <t>電話</t>
    <rPh sb="0" eb="2">
      <t>デンワ</t>
    </rPh>
    <phoneticPr fontId="19"/>
  </si>
  <si>
    <t>電子ﾒｰﾙ</t>
    <rPh sb="0" eb="2">
      <t>デンシ</t>
    </rPh>
    <phoneticPr fontId="19"/>
  </si>
  <si>
    <t>記</t>
    <rPh sb="0" eb="1">
      <t>キ</t>
    </rPh>
    <phoneticPr fontId="19"/>
  </si>
  <si>
    <t>１　事業の内容及び経費区分（別記）</t>
    <phoneticPr fontId="19"/>
  </si>
  <si>
    <t>３　添付書類</t>
    <phoneticPr fontId="19"/>
  </si>
  <si>
    <t>様式第10号（第11条関係）</t>
    <phoneticPr fontId="19"/>
  </si>
  <si>
    <t>（A-11)</t>
    <phoneticPr fontId="19"/>
  </si>
  <si>
    <t>補 助 事 業 実 績 報 告 書</t>
    <rPh sb="4" eb="5">
      <t>コト</t>
    </rPh>
    <rPh sb="6" eb="7">
      <t>ゴウ</t>
    </rPh>
    <rPh sb="8" eb="9">
      <t>ジツ</t>
    </rPh>
    <rPh sb="10" eb="11">
      <t>イサオ</t>
    </rPh>
    <rPh sb="12" eb="13">
      <t>ホウ</t>
    </rPh>
    <rPh sb="14" eb="15">
      <t>コク</t>
    </rPh>
    <phoneticPr fontId="19"/>
  </si>
  <si>
    <t>収　支　決　算　書</t>
    <rPh sb="0" eb="1">
      <t>オサム</t>
    </rPh>
    <rPh sb="2" eb="3">
      <t>シ</t>
    </rPh>
    <rPh sb="4" eb="5">
      <t>ケツ</t>
    </rPh>
    <rPh sb="6" eb="7">
      <t>サン</t>
    </rPh>
    <rPh sb="8" eb="9">
      <t>ショ</t>
    </rPh>
    <phoneticPr fontId="19"/>
  </si>
  <si>
    <t>決　算　額</t>
    <rPh sb="0" eb="1">
      <t>ケツ</t>
    </rPh>
    <rPh sb="2" eb="3">
      <t>サン</t>
    </rPh>
    <rPh sb="4" eb="5">
      <t>ガク</t>
    </rPh>
    <phoneticPr fontId="19"/>
  </si>
  <si>
    <t>(</t>
    <phoneticPr fontId="19"/>
  </si>
  <si>
    <t>)</t>
    <phoneticPr fontId="19"/>
  </si>
  <si>
    <t>円</t>
    <rPh sb="0" eb="1">
      <t>エン</t>
    </rPh>
    <phoneticPr fontId="19"/>
  </si>
  <si>
    <t>←別紙4-2から自動で転記されます</t>
    <rPh sb="1" eb="3">
      <t>ベッシ</t>
    </rPh>
    <rPh sb="8" eb="10">
      <t>ジドウ</t>
    </rPh>
    <rPh sb="11" eb="13">
      <t>テンキ</t>
    </rPh>
    <phoneticPr fontId="19"/>
  </si>
  <si>
    <t>ひょうご保育料軽減事業
助成金</t>
    <rPh sb="4" eb="7">
      <t>ホイクリョウ</t>
    </rPh>
    <rPh sb="7" eb="9">
      <t>ケイゲン</t>
    </rPh>
    <rPh sb="9" eb="11">
      <t>ジギョウ</t>
    </rPh>
    <rPh sb="12" eb="15">
      <t>ジョセイキン</t>
    </rPh>
    <phoneticPr fontId="19"/>
  </si>
  <si>
    <t>（注）１　収支の計は、それぞれ一致する。</t>
    <phoneticPr fontId="19"/>
  </si>
  <si>
    <t>　　　２　県補助金は、見込額を記入する</t>
    <rPh sb="5" eb="6">
      <t>ケン</t>
    </rPh>
    <rPh sb="6" eb="9">
      <t>ホジョキン</t>
    </rPh>
    <rPh sb="11" eb="14">
      <t>ミコミガク</t>
    </rPh>
    <rPh sb="15" eb="17">
      <t>キニュウ</t>
    </rPh>
    <phoneticPr fontId="19"/>
  </si>
  <si>
    <t>別紙4-2</t>
    <phoneticPr fontId="19"/>
  </si>
  <si>
    <t>施設名</t>
    <rPh sb="0" eb="3">
      <t>シセツメイ</t>
    </rPh>
    <phoneticPr fontId="19"/>
  </si>
  <si>
    <t>施設の保育料
軽減実施額
（年額）</t>
    <rPh sb="0" eb="2">
      <t>シセツ</t>
    </rPh>
    <phoneticPr fontId="19"/>
  </si>
  <si>
    <t>　　　　　２　③欄は、施設が施設又は保護者等に対して軽減を実施する金額を記入してください。</t>
    <rPh sb="11" eb="13">
      <t>シセツ</t>
    </rPh>
    <phoneticPr fontId="19"/>
  </si>
  <si>
    <t>　　　　　３　⑤欄は、④欄の額を記入してください。</t>
    <rPh sb="12" eb="13">
      <t>ラン</t>
    </rPh>
    <rPh sb="14" eb="15">
      <t>ガク</t>
    </rPh>
    <phoneticPr fontId="19"/>
  </si>
  <si>
    <t>（認可外保育施設である事業所内保育施設）</t>
    <rPh sb="1" eb="4">
      <t>ニンカガイ</t>
    </rPh>
    <rPh sb="4" eb="6">
      <t>ホイク</t>
    </rPh>
    <rPh sb="6" eb="8">
      <t>シセツ</t>
    </rPh>
    <rPh sb="11" eb="14">
      <t>ジギョウショ</t>
    </rPh>
    <rPh sb="14" eb="15">
      <t>ナイ</t>
    </rPh>
    <rPh sb="15" eb="17">
      <t>ホイク</t>
    </rPh>
    <rPh sb="17" eb="19">
      <t>シセツ</t>
    </rPh>
    <phoneticPr fontId="19"/>
  </si>
  <si>
    <t>※５　ページ数が複数になる場合は、すべてのページに小計額を記入してください。</t>
  </si>
  <si>
    <t>※４　施設の保育料軽減実施予定額については、施設が保護者等に対して軽減を実施する金額を記入してください。</t>
  </si>
  <si>
    <t>※３　保育料軽減可能額（年額）については、別紙１の算定基準及び実施要綱に基づき算出した軽減額（月額）に在園予定月数を乗じた額を記入してください。</t>
  </si>
  <si>
    <t>Ｅ</t>
  </si>
  <si>
    <t>Ｄ</t>
  </si>
  <si>
    <t>Ｃ</t>
  </si>
  <si>
    <t>Ｂ</t>
  </si>
  <si>
    <t>Ａ</t>
  </si>
  <si>
    <t>（西暦）</t>
    <rPh sb="1" eb="3">
      <t>セイレキ</t>
    </rPh>
    <phoneticPr fontId="19"/>
  </si>
  <si>
    <t>保育料
軽減可能額
（年額）
Ａ×Ｂ</t>
  </si>
  <si>
    <t>保育料
軽減可能額
（月額）</t>
  </si>
  <si>
    <t>保護者氏名</t>
  </si>
  <si>
    <t>施設名：</t>
    <phoneticPr fontId="19"/>
  </si>
  <si>
    <t>（認可外保育施設である事業所内保育施設）</t>
    <rPh sb="1" eb="4">
      <t>ニンカガイ</t>
    </rPh>
    <rPh sb="4" eb="6">
      <t>ホイク</t>
    </rPh>
    <rPh sb="6" eb="8">
      <t>シセツ</t>
    </rPh>
    <phoneticPr fontId="19"/>
  </si>
  <si>
    <t>（認可外保育施設である事業所内保育施設）</t>
    <phoneticPr fontId="19"/>
  </si>
  <si>
    <t>ひょうご保育料軽減事業補助金実績額（第３子以降）明細書</t>
    <rPh sb="14" eb="16">
      <t>ジッセキ</t>
    </rPh>
    <phoneticPr fontId="19"/>
  </si>
  <si>
    <t>在園
月数</t>
    <phoneticPr fontId="19"/>
  </si>
  <si>
    <t>←　人数は自動計算ですが、誤りがあれば修正ください</t>
    <rPh sb="2" eb="4">
      <t>ニンズウ</t>
    </rPh>
    <rPh sb="5" eb="7">
      <t>ジドウ</t>
    </rPh>
    <rPh sb="7" eb="9">
      <t>ケイサン</t>
    </rPh>
    <rPh sb="13" eb="14">
      <t>アヤマ</t>
    </rPh>
    <rPh sb="19" eb="21">
      <t>シュウセイ</t>
    </rPh>
    <phoneticPr fontId="19"/>
  </si>
  <si>
    <t>ひょうご保育料軽減事業補助金実績額（第２子）明細書</t>
    <rPh sb="14" eb="16">
      <t>ジッセキ</t>
    </rPh>
    <phoneticPr fontId="19"/>
  </si>
  <si>
    <t>ひょうご保育料軽減事業補助金実績額（第１子）明細書</t>
    <rPh sb="14" eb="16">
      <t>ジッセキ</t>
    </rPh>
    <phoneticPr fontId="19"/>
  </si>
  <si>
    <t>補助金交付決定額</t>
    <rPh sb="0" eb="3">
      <t>ホジョキン</t>
    </rPh>
    <rPh sb="3" eb="5">
      <t>コウフ</t>
    </rPh>
    <rPh sb="5" eb="8">
      <t>ケッテイガク</t>
    </rPh>
    <phoneticPr fontId="19"/>
  </si>
  <si>
    <t>既受領額</t>
    <rPh sb="0" eb="1">
      <t>キ</t>
    </rPh>
    <rPh sb="1" eb="4">
      <t>ジュリョウガク</t>
    </rPh>
    <phoneticPr fontId="19"/>
  </si>
  <si>
    <t>今回請求額</t>
    <rPh sb="0" eb="2">
      <t>コンカイ</t>
    </rPh>
    <rPh sb="2" eb="5">
      <t>セイキュウガク</t>
    </rPh>
    <phoneticPr fontId="19"/>
  </si>
  <si>
    <t>＜根拠＞</t>
    <rPh sb="1" eb="3">
      <t>コンキョ</t>
    </rPh>
    <phoneticPr fontId="19"/>
  </si>
  <si>
    <t>補助金交付決定通知</t>
    <rPh sb="0" eb="3">
      <t>ホジョキン</t>
    </rPh>
    <rPh sb="3" eb="5">
      <t>コウフ</t>
    </rPh>
    <rPh sb="5" eb="7">
      <t>ケッテイ</t>
    </rPh>
    <rPh sb="7" eb="9">
      <t>ツウチ</t>
    </rPh>
    <phoneticPr fontId="19"/>
  </si>
  <si>
    <t>補助金交付決定変更通知</t>
    <rPh sb="0" eb="3">
      <t>ホジョキン</t>
    </rPh>
    <rPh sb="3" eb="5">
      <t>コウフ</t>
    </rPh>
    <rPh sb="5" eb="7">
      <t>ケッテイ</t>
    </rPh>
    <rPh sb="7" eb="9">
      <t>ヘンコウ</t>
    </rPh>
    <rPh sb="9" eb="11">
      <t>ツウチ</t>
    </rPh>
    <phoneticPr fontId="19"/>
  </si>
  <si>
    <t>補助金確定通知</t>
    <rPh sb="0" eb="3">
      <t>ホジョキン</t>
    </rPh>
    <rPh sb="3" eb="5">
      <t>カクテイ</t>
    </rPh>
    <rPh sb="5" eb="7">
      <t>ツウチ</t>
    </rPh>
    <phoneticPr fontId="19"/>
  </si>
  <si>
    <t>令和　年　月　日</t>
    <rPh sb="0" eb="2">
      <t>レイワ</t>
    </rPh>
    <rPh sb="3" eb="4">
      <t>ネン</t>
    </rPh>
    <rPh sb="5" eb="6">
      <t>ガツ</t>
    </rPh>
    <rPh sb="7" eb="8">
      <t>ニチ</t>
    </rPh>
    <phoneticPr fontId="19"/>
  </si>
  <si>
    <t>こ第　　　　　号</t>
    <rPh sb="1" eb="2">
      <t>ダイ</t>
    </rPh>
    <rPh sb="7" eb="8">
      <t>ゴウ</t>
    </rPh>
    <phoneticPr fontId="19"/>
  </si>
  <si>
    <t>補助金確定額</t>
    <rPh sb="0" eb="3">
      <t>ホジョキン</t>
    </rPh>
    <rPh sb="3" eb="6">
      <t>カクテイガク</t>
    </rPh>
    <phoneticPr fontId="19"/>
  </si>
  <si>
    <t>発行責任者</t>
    <rPh sb="0" eb="2">
      <t>ハッコウ</t>
    </rPh>
    <rPh sb="2" eb="5">
      <t>セキニンシャ</t>
    </rPh>
    <phoneticPr fontId="19"/>
  </si>
  <si>
    <t>氏名</t>
    <rPh sb="0" eb="2">
      <t>シメイ</t>
    </rPh>
    <phoneticPr fontId="19"/>
  </si>
  <si>
    <t>　　（A-12)　ひょうご保育料軽減事業補助金実績額一覧表及び明細書</t>
    <rPh sb="13" eb="16">
      <t>ホイクリョウ</t>
    </rPh>
    <rPh sb="16" eb="18">
      <t>ケイゲン</t>
    </rPh>
    <rPh sb="18" eb="20">
      <t>ジギョウ</t>
    </rPh>
    <rPh sb="20" eb="23">
      <t>ホジョキン</t>
    </rPh>
    <rPh sb="23" eb="26">
      <t>ジッセキガク</t>
    </rPh>
    <rPh sb="26" eb="29">
      <t>イチランヒョウ</t>
    </rPh>
    <rPh sb="29" eb="30">
      <t>オヨ</t>
    </rPh>
    <rPh sb="31" eb="34">
      <t>メイサイショ</t>
    </rPh>
    <phoneticPr fontId="19"/>
  </si>
  <si>
    <t>　　　　　　（認可外保育施設である事業所内保育所）</t>
    <rPh sb="7" eb="10">
      <t>ニンカガイ</t>
    </rPh>
    <rPh sb="10" eb="12">
      <t>ホイク</t>
    </rPh>
    <rPh sb="12" eb="14">
      <t>シセツ</t>
    </rPh>
    <rPh sb="17" eb="19">
      <t>ジギョウ</t>
    </rPh>
    <rPh sb="19" eb="21">
      <t>ショナイ</t>
    </rPh>
    <rPh sb="21" eb="24">
      <t>ホイクショ</t>
    </rPh>
    <phoneticPr fontId="19"/>
  </si>
  <si>
    <t>　（注）申請内容を上段に（　）書き、実績を下段に記入する</t>
    <rPh sb="2" eb="3">
      <t>チュウ</t>
    </rPh>
    <rPh sb="4" eb="6">
      <t>シンセイ</t>
    </rPh>
    <rPh sb="6" eb="8">
      <t>ナイヨウ</t>
    </rPh>
    <rPh sb="9" eb="11">
      <t>ジョウダン</t>
    </rPh>
    <rPh sb="15" eb="16">
      <t>カ</t>
    </rPh>
    <rPh sb="18" eb="20">
      <t>ジッセキ</t>
    </rPh>
    <rPh sb="21" eb="23">
      <t>ゲダン</t>
    </rPh>
    <rPh sb="24" eb="26">
      <t>キニュウ</t>
    </rPh>
    <phoneticPr fontId="19"/>
  </si>
  <si>
    <t xml:space="preserve"> 円</t>
    <rPh sb="1" eb="2">
      <t>エン</t>
    </rPh>
    <phoneticPr fontId="19"/>
  </si>
  <si>
    <t>補　助　金　請　求　書</t>
    <rPh sb="0" eb="1">
      <t>ホ</t>
    </rPh>
    <rPh sb="2" eb="3">
      <t>スケ</t>
    </rPh>
    <rPh sb="4" eb="5">
      <t>カネ</t>
    </rPh>
    <rPh sb="6" eb="7">
      <t>ショウ</t>
    </rPh>
    <rPh sb="8" eb="9">
      <t>モトム</t>
    </rPh>
    <rPh sb="10" eb="11">
      <t>ショ</t>
    </rPh>
    <phoneticPr fontId="19"/>
  </si>
  <si>
    <t>金</t>
    <rPh sb="0" eb="1">
      <t>キン</t>
    </rPh>
    <phoneticPr fontId="19"/>
  </si>
  <si>
    <t xml:space="preserve"> 円也</t>
    <rPh sb="1" eb="2">
      <t>エン</t>
    </rPh>
    <rPh sb="2" eb="3">
      <t>ナリ</t>
    </rPh>
    <phoneticPr fontId="19"/>
  </si>
  <si>
    <t>　　　　</t>
    <phoneticPr fontId="19"/>
  </si>
  <si>
    <t>保育料軽減事業を下記のとおり実施したので、補助金交付要綱第11条の規定により</t>
    <phoneticPr fontId="19"/>
  </si>
  <si>
    <t>その実績を報告します。</t>
    <phoneticPr fontId="19"/>
  </si>
  <si>
    <t>電子ﾒｰﾙ</t>
    <phoneticPr fontId="19"/>
  </si>
  <si>
    <t>保育施設名</t>
    <phoneticPr fontId="19"/>
  </si>
  <si>
    <t>令和　 年　 月　 日　</t>
    <rPh sb="0" eb="2">
      <t>レイワ</t>
    </rPh>
    <rPh sb="4" eb="5">
      <t>ネン</t>
    </rPh>
    <rPh sb="7" eb="8">
      <t>ガツ</t>
    </rPh>
    <rPh sb="10" eb="11">
      <t>ニチ</t>
    </rPh>
    <phoneticPr fontId="19"/>
  </si>
  <si>
    <t>請　求　者</t>
    <rPh sb="0" eb="1">
      <t>ショウ</t>
    </rPh>
    <rPh sb="2" eb="3">
      <t>モトム</t>
    </rPh>
    <rPh sb="4" eb="5">
      <t>モノ</t>
    </rPh>
    <phoneticPr fontId="19"/>
  </si>
  <si>
    <t>担　当　者</t>
    <rPh sb="0" eb="1">
      <t>タン</t>
    </rPh>
    <rPh sb="2" eb="3">
      <t>トウ</t>
    </rPh>
    <rPh sb="4" eb="5">
      <t>モノ</t>
    </rPh>
    <phoneticPr fontId="19"/>
  </si>
  <si>
    <t>兵 庫 県 知 事 　様</t>
    <rPh sb="0" eb="1">
      <t>ヘイ</t>
    </rPh>
    <rPh sb="2" eb="3">
      <t>コ</t>
    </rPh>
    <rPh sb="4" eb="5">
      <t>ケン</t>
    </rPh>
    <rPh sb="6" eb="7">
      <t>チ</t>
    </rPh>
    <rPh sb="8" eb="9">
      <t>コト</t>
    </rPh>
    <rPh sb="11" eb="12">
      <t>サマ</t>
    </rPh>
    <phoneticPr fontId="19"/>
  </si>
  <si>
    <t>(A-5-2)</t>
    <phoneticPr fontId="19"/>
  </si>
  <si>
    <t>←交付申請書に記載した住所</t>
    <rPh sb="1" eb="3">
      <t>コウフ</t>
    </rPh>
    <rPh sb="3" eb="6">
      <t>シンセイショ</t>
    </rPh>
    <rPh sb="7" eb="9">
      <t>キサイ</t>
    </rPh>
    <rPh sb="11" eb="13">
      <t>ジュウショ</t>
    </rPh>
    <phoneticPr fontId="19"/>
  </si>
  <si>
    <t>　団体名（法人名）</t>
    <rPh sb="1" eb="4">
      <t>ダンタイメイ</t>
    </rPh>
    <rPh sb="5" eb="7">
      <t>ホウジン</t>
    </rPh>
    <rPh sb="7" eb="8">
      <t>メイ</t>
    </rPh>
    <phoneticPr fontId="19"/>
  </si>
  <si>
    <t>←日付は空欄のままにしてください</t>
    <rPh sb="1" eb="3">
      <t>ヒヅケ</t>
    </rPh>
    <rPh sb="4" eb="6">
      <t>クウラン</t>
    </rPh>
    <phoneticPr fontId="19"/>
  </si>
  <si>
    <t>様式第１号（第３条関係）</t>
    <phoneticPr fontId="19"/>
  </si>
  <si>
    <t>（A-3)</t>
    <phoneticPr fontId="19"/>
  </si>
  <si>
    <t>補 助 金 交 付 申 請 書</t>
    <rPh sb="4" eb="5">
      <t>キン</t>
    </rPh>
    <rPh sb="6" eb="7">
      <t>コウ</t>
    </rPh>
    <rPh sb="8" eb="9">
      <t>ツキ</t>
    </rPh>
    <rPh sb="10" eb="11">
      <t>サル</t>
    </rPh>
    <rPh sb="12" eb="13">
      <t>ショウ</t>
    </rPh>
    <rPh sb="14" eb="15">
      <t>ショ</t>
    </rPh>
    <phoneticPr fontId="19"/>
  </si>
  <si>
    <t>補助金</t>
    <rPh sb="0" eb="3">
      <t>ホジョキン</t>
    </rPh>
    <phoneticPr fontId="19"/>
  </si>
  <si>
    <t>円を交付願いたく補助金交付要綱第３条の規定により関係書類</t>
    <rPh sb="0" eb="1">
      <t>エン</t>
    </rPh>
    <rPh sb="2" eb="4">
      <t>コウフ</t>
    </rPh>
    <rPh sb="4" eb="5">
      <t>ネガ</t>
    </rPh>
    <rPh sb="8" eb="11">
      <t>ホジョキン</t>
    </rPh>
    <rPh sb="11" eb="13">
      <t>コウフ</t>
    </rPh>
    <rPh sb="13" eb="15">
      <t>ヨウコウ</t>
    </rPh>
    <rPh sb="15" eb="16">
      <t>ダイ</t>
    </rPh>
    <rPh sb="17" eb="18">
      <t>ジョウ</t>
    </rPh>
    <rPh sb="19" eb="21">
      <t>キテイ</t>
    </rPh>
    <rPh sb="24" eb="26">
      <t>カンケイ</t>
    </rPh>
    <rPh sb="26" eb="28">
      <t>ショルイ</t>
    </rPh>
    <phoneticPr fontId="19"/>
  </si>
  <si>
    <t>を添えて申請します。</t>
    <rPh sb="1" eb="2">
      <t>ソ</t>
    </rPh>
    <rPh sb="4" eb="6">
      <t>シンセイ</t>
    </rPh>
    <phoneticPr fontId="19"/>
  </si>
  <si>
    <t>収　支　予　算　書</t>
    <rPh sb="0" eb="1">
      <t>オサム</t>
    </rPh>
    <rPh sb="2" eb="3">
      <t>シ</t>
    </rPh>
    <rPh sb="4" eb="5">
      <t>ヨ</t>
    </rPh>
    <rPh sb="6" eb="7">
      <t>サン</t>
    </rPh>
    <rPh sb="8" eb="9">
      <t>ショ</t>
    </rPh>
    <phoneticPr fontId="19"/>
  </si>
  <si>
    <t>別紙2-2</t>
    <phoneticPr fontId="19"/>
  </si>
  <si>
    <t>ひょうご保育料軽減事業補助金所要額（第３子以降）明細書</t>
    <rPh sb="14" eb="16">
      <t>ショヨウ</t>
    </rPh>
    <phoneticPr fontId="19"/>
  </si>
  <si>
    <t>保育料
（月額）</t>
    <rPh sb="0" eb="3">
      <t>ホイクリョウ</t>
    </rPh>
    <rPh sb="5" eb="7">
      <t>ゲツガク</t>
    </rPh>
    <phoneticPr fontId="19"/>
  </si>
  <si>
    <t>←　人数、金額が別紙2-2に自動転記されます</t>
    <rPh sb="2" eb="4">
      <t>ニンズウ</t>
    </rPh>
    <rPh sb="5" eb="7">
      <t>キンガク</t>
    </rPh>
    <rPh sb="8" eb="10">
      <t>ベッシ</t>
    </rPh>
    <rPh sb="14" eb="16">
      <t>ジドウ</t>
    </rPh>
    <rPh sb="16" eb="18">
      <t>テンキ</t>
    </rPh>
    <phoneticPr fontId="19"/>
  </si>
  <si>
    <r>
      <rPr>
        <sz val="10"/>
        <rFont val="ＭＳ Ｐ明朝"/>
        <family val="1"/>
        <charset val="128"/>
      </rPr>
      <t xml:space="preserve">施設の保育料
軽減予定額
</t>
    </r>
    <r>
      <rPr>
        <sz val="11"/>
        <rFont val="ＭＳ Ｐ明朝"/>
        <family val="1"/>
        <charset val="128"/>
      </rPr>
      <t>（年額）</t>
    </r>
    <phoneticPr fontId="19"/>
  </si>
  <si>
    <r>
      <t xml:space="preserve">施設の保育料
軽減予定額
</t>
    </r>
    <r>
      <rPr>
        <sz val="11"/>
        <rFont val="ＭＳ Ｐ明朝"/>
        <family val="1"/>
        <charset val="128"/>
      </rPr>
      <t>（年額）</t>
    </r>
    <phoneticPr fontId="19"/>
  </si>
  <si>
    <r>
      <t xml:space="preserve">県補助基準額
（年額）
</t>
    </r>
    <r>
      <rPr>
        <sz val="10"/>
        <rFont val="ＭＳ Ｐ明朝"/>
        <family val="1"/>
        <charset val="128"/>
      </rPr>
      <t>ＣとＤの
いずれか低い額</t>
    </r>
    <phoneticPr fontId="19"/>
  </si>
  <si>
    <t>ひょうご保育料軽減事業補助金所要額（第２子）明細書</t>
    <rPh sb="14" eb="16">
      <t>ショヨウ</t>
    </rPh>
    <phoneticPr fontId="19"/>
  </si>
  <si>
    <t>ひょうご保育料軽減事業補助金所要額（第１子）明細書</t>
    <rPh sb="14" eb="16">
      <t>ショヨウ</t>
    </rPh>
    <phoneticPr fontId="19"/>
  </si>
  <si>
    <t>施設の保育料
軽減予定額
（年額）</t>
    <rPh sb="0" eb="2">
      <t>シセツ</t>
    </rPh>
    <rPh sb="9" eb="11">
      <t>ヨテイ</t>
    </rPh>
    <phoneticPr fontId="19"/>
  </si>
  <si>
    <t>⑤</t>
    <phoneticPr fontId="19"/>
  </si>
  <si>
    <t>補助金請求書添付書類</t>
    <rPh sb="0" eb="3">
      <t>ホジョキン</t>
    </rPh>
    <rPh sb="3" eb="6">
      <t>セイキュウショ</t>
    </rPh>
    <rPh sb="6" eb="8">
      <t>テンプ</t>
    </rPh>
    <rPh sb="8" eb="10">
      <t>ショルイ</t>
    </rPh>
    <phoneticPr fontId="19"/>
  </si>
  <si>
    <t>【保育施設の情報】</t>
    <rPh sb="1" eb="3">
      <t>ホイク</t>
    </rPh>
    <rPh sb="3" eb="5">
      <t>シセツ</t>
    </rPh>
    <rPh sb="6" eb="8">
      <t>ジョウホウ</t>
    </rPh>
    <phoneticPr fontId="19"/>
  </si>
  <si>
    <t>【施設の設置者の情報】</t>
    <rPh sb="1" eb="3">
      <t>シセツ</t>
    </rPh>
    <rPh sb="4" eb="7">
      <t>セッチシャ</t>
    </rPh>
    <rPh sb="8" eb="10">
      <t>ジョウホウ</t>
    </rPh>
    <phoneticPr fontId="19"/>
  </si>
  <si>
    <t>会社名・団体名</t>
    <rPh sb="0" eb="3">
      <t>カイシャメイ</t>
    </rPh>
    <rPh sb="4" eb="7">
      <t>ダンタイメイ</t>
    </rPh>
    <phoneticPr fontId="19"/>
  </si>
  <si>
    <t>代表者の役職</t>
    <rPh sb="0" eb="3">
      <t>ダイヒョウシャ</t>
    </rPh>
    <rPh sb="4" eb="6">
      <t>ヤクショク</t>
    </rPh>
    <phoneticPr fontId="19"/>
  </si>
  <si>
    <t>電話番号</t>
    <rPh sb="0" eb="2">
      <t>デンワ</t>
    </rPh>
    <rPh sb="2" eb="4">
      <t>バンゴウ</t>
    </rPh>
    <phoneticPr fontId="19"/>
  </si>
  <si>
    <t>メールアドレス</t>
    <phoneticPr fontId="19"/>
  </si>
  <si>
    <t>【ご担当者様の情報】</t>
    <rPh sb="2" eb="5">
      <t>タントウシャ</t>
    </rPh>
    <rPh sb="5" eb="6">
      <t>サマ</t>
    </rPh>
    <rPh sb="7" eb="9">
      <t>ジョウホウ</t>
    </rPh>
    <phoneticPr fontId="19"/>
  </si>
  <si>
    <t>部署等</t>
    <rPh sb="0" eb="2">
      <t>ブショ</t>
    </rPh>
    <rPh sb="2" eb="3">
      <t>トウ</t>
    </rPh>
    <phoneticPr fontId="19"/>
  </si>
  <si>
    <t>○○保育園</t>
    <rPh sb="2" eb="5">
      <t>ホイクエン</t>
    </rPh>
    <phoneticPr fontId="19"/>
  </si>
  <si>
    <t>○○市○○町１－２－３</t>
    <rPh sb="2" eb="3">
      <t>シ</t>
    </rPh>
    <rPh sb="5" eb="6">
      <t>チョウ</t>
    </rPh>
    <phoneticPr fontId="19"/>
  </si>
  <si>
    <t>○○市○○町４－５－６</t>
    <rPh sb="2" eb="3">
      <t>シ</t>
    </rPh>
    <rPh sb="5" eb="6">
      <t>チョウ</t>
    </rPh>
    <phoneticPr fontId="19"/>
  </si>
  <si>
    <t>代表取締役</t>
    <rPh sb="0" eb="5">
      <t>ダイヒョウトリシマリヤク</t>
    </rPh>
    <phoneticPr fontId="19"/>
  </si>
  <si>
    <t>（０７８）１２３－４５６７</t>
    <phoneticPr fontId="19"/>
  </si>
  <si>
    <t>××××@△△△.jp</t>
    <phoneticPr fontId="19"/>
  </si>
  <si>
    <t>総務課</t>
    <rPh sb="0" eb="3">
      <t>ソウムカ</t>
    </rPh>
    <phoneticPr fontId="19"/>
  </si>
  <si>
    <t>（０７８）９８７－６５４３</t>
    <phoneticPr fontId="19"/>
  </si>
  <si>
    <t>△△△@△△△.jp</t>
    <phoneticPr fontId="19"/>
  </si>
  <si>
    <t>振込先</t>
    <rPh sb="0" eb="2">
      <t>フリコミ</t>
    </rPh>
    <rPh sb="2" eb="3">
      <t>サキ</t>
    </rPh>
    <phoneticPr fontId="19"/>
  </si>
  <si>
    <t>フリガナ</t>
    <phoneticPr fontId="19"/>
  </si>
  <si>
    <t>名前</t>
    <rPh sb="0" eb="2">
      <t>ナマエ</t>
    </rPh>
    <phoneticPr fontId="19"/>
  </si>
  <si>
    <t>口座番号</t>
    <rPh sb="0" eb="2">
      <t>コウザ</t>
    </rPh>
    <rPh sb="2" eb="4">
      <t>バンゴウ</t>
    </rPh>
    <phoneticPr fontId="19"/>
  </si>
  <si>
    <t>預金種別</t>
    <rPh sb="0" eb="2">
      <t>ヨキン</t>
    </rPh>
    <rPh sb="2" eb="4">
      <t>シュベツ</t>
    </rPh>
    <phoneticPr fontId="19"/>
  </si>
  <si>
    <t>※別紙でも可</t>
    <rPh sb="1" eb="3">
      <t>ベッシ</t>
    </rPh>
    <rPh sb="5" eb="6">
      <t>カ</t>
    </rPh>
    <phoneticPr fontId="19"/>
  </si>
  <si>
    <t>通帳のコピー貼付（上記講座情報が分かるように）</t>
    <rPh sb="0" eb="2">
      <t>ツウチョウ</t>
    </rPh>
    <rPh sb="6" eb="8">
      <t>テンプ</t>
    </rPh>
    <rPh sb="9" eb="11">
      <t>ジョウキ</t>
    </rPh>
    <rPh sb="11" eb="13">
      <t>コウザ</t>
    </rPh>
    <rPh sb="13" eb="15">
      <t>ジョウホウ</t>
    </rPh>
    <rPh sb="16" eb="17">
      <t>ワ</t>
    </rPh>
    <phoneticPr fontId="19"/>
  </si>
  <si>
    <t>今後は、この欄に記載いただいた連絡先に通知等をお送りします。（郵送はしません）</t>
    <rPh sb="0" eb="2">
      <t>コンゴ</t>
    </rPh>
    <rPh sb="6" eb="7">
      <t>ラン</t>
    </rPh>
    <rPh sb="8" eb="10">
      <t>キサイ</t>
    </rPh>
    <rPh sb="15" eb="18">
      <t>レンラクサキ</t>
    </rPh>
    <rPh sb="19" eb="21">
      <t>ツウチ</t>
    </rPh>
    <rPh sb="21" eb="22">
      <t>トウ</t>
    </rPh>
    <rPh sb="24" eb="25">
      <t>オク</t>
    </rPh>
    <rPh sb="31" eb="33">
      <t>ユウソウ</t>
    </rPh>
    <phoneticPr fontId="19"/>
  </si>
  <si>
    <t>【請求書発行責任者の方の情報】</t>
    <rPh sb="1" eb="4">
      <t>セイキュウショ</t>
    </rPh>
    <rPh sb="4" eb="6">
      <t>ハッコウ</t>
    </rPh>
    <rPh sb="6" eb="9">
      <t>セキニンシャ</t>
    </rPh>
    <rPh sb="10" eb="11">
      <t>カタ</t>
    </rPh>
    <rPh sb="12" eb="14">
      <t>ジョウホウ</t>
    </rPh>
    <phoneticPr fontId="19"/>
  </si>
  <si>
    <t>※記載例</t>
    <rPh sb="1" eb="4">
      <t>キサイレイ</t>
    </rPh>
    <phoneticPr fontId="19"/>
  </si>
  <si>
    <t>申請に当たっての基本情報を記載ください。</t>
    <rPh sb="0" eb="2">
      <t>シンセイ</t>
    </rPh>
    <rPh sb="3" eb="4">
      <t>ア</t>
    </rPh>
    <rPh sb="8" eb="10">
      <t>キホン</t>
    </rPh>
    <rPh sb="10" eb="12">
      <t>ジョウホウ</t>
    </rPh>
    <rPh sb="13" eb="15">
      <t>キサイ</t>
    </rPh>
    <phoneticPr fontId="19"/>
  </si>
  <si>
    <t>各様式に自動転記します</t>
    <rPh sb="0" eb="1">
      <t>カク</t>
    </rPh>
    <rPh sb="1" eb="3">
      <t>ヨウシキ</t>
    </rPh>
    <rPh sb="4" eb="6">
      <t>ジドウ</t>
    </rPh>
    <rPh sb="6" eb="8">
      <t>テンキ</t>
    </rPh>
    <phoneticPr fontId="19"/>
  </si>
  <si>
    <t>(A-5-3)</t>
    <phoneticPr fontId="19"/>
  </si>
  <si>
    <t>委　　任　　状</t>
    <rPh sb="0" eb="1">
      <t>イ</t>
    </rPh>
    <rPh sb="3" eb="4">
      <t>ニン</t>
    </rPh>
    <rPh sb="6" eb="7">
      <t>ジョウ</t>
    </rPh>
    <phoneticPr fontId="19"/>
  </si>
  <si>
    <t>に委任します。</t>
    <rPh sb="1" eb="3">
      <t>イニン</t>
    </rPh>
    <phoneticPr fontId="19"/>
  </si>
  <si>
    <t>つきましては、以下の口座に入金をお願いします。</t>
    <rPh sb="7" eb="9">
      <t>イカ</t>
    </rPh>
    <rPh sb="10" eb="12">
      <t>コウザ</t>
    </rPh>
    <rPh sb="13" eb="15">
      <t>ニュウキン</t>
    </rPh>
    <rPh sb="17" eb="18">
      <t>ネガ</t>
    </rPh>
    <phoneticPr fontId="19"/>
  </si>
  <si>
    <t>印</t>
    <rPh sb="0" eb="1">
      <t>イン</t>
    </rPh>
    <phoneticPr fontId="19"/>
  </si>
  <si>
    <t>住　　所</t>
    <rPh sb="0" eb="1">
      <t>ジュウ</t>
    </rPh>
    <rPh sb="3" eb="4">
      <t>ショ</t>
    </rPh>
    <phoneticPr fontId="19"/>
  </si>
  <si>
    <t>団 体 名</t>
    <rPh sb="0" eb="1">
      <t>ダン</t>
    </rPh>
    <rPh sb="2" eb="3">
      <t>カラダ</t>
    </rPh>
    <rPh sb="4" eb="5">
      <t>ナ</t>
    </rPh>
    <phoneticPr fontId="19"/>
  </si>
  <si>
    <t>普通</t>
  </si>
  <si>
    <t>(A-6)</t>
    <phoneticPr fontId="19"/>
  </si>
  <si>
    <t>←3/31～4/10までの日付を記載ください</t>
    <rPh sb="13" eb="15">
      <t>ヒヅケ</t>
    </rPh>
    <rPh sb="16" eb="18">
      <t>キサイ</t>
    </rPh>
    <phoneticPr fontId="19"/>
  </si>
  <si>
    <t>←(A-3)交付申請書別記から転記されます。</t>
    <rPh sb="6" eb="8">
      <t>コウフ</t>
    </rPh>
    <rPh sb="8" eb="10">
      <t>シンセイ</t>
    </rPh>
    <rPh sb="10" eb="11">
      <t>ショ</t>
    </rPh>
    <rPh sb="11" eb="13">
      <t>ベッキ</t>
    </rPh>
    <rPh sb="15" eb="17">
      <t>テンキ</t>
    </rPh>
    <phoneticPr fontId="19"/>
  </si>
  <si>
    <t>社内・団体内において権限の委任を受けた方を記載ください（代表者、担当者と同一でも可）</t>
    <rPh sb="0" eb="2">
      <t>シャナイ</t>
    </rPh>
    <rPh sb="3" eb="5">
      <t>ダンタイ</t>
    </rPh>
    <rPh sb="5" eb="6">
      <t>ナイ</t>
    </rPh>
    <rPh sb="10" eb="12">
      <t>ケンゲン</t>
    </rPh>
    <rPh sb="13" eb="15">
      <t>イニン</t>
    </rPh>
    <rPh sb="16" eb="17">
      <t>ウ</t>
    </rPh>
    <rPh sb="19" eb="20">
      <t>カタ</t>
    </rPh>
    <rPh sb="21" eb="23">
      <t>キサイ</t>
    </rPh>
    <rPh sb="28" eb="31">
      <t>ダイヒョウシャ</t>
    </rPh>
    <rPh sb="32" eb="35">
      <t>タントウシャ</t>
    </rPh>
    <rPh sb="36" eb="38">
      <t>ドウイツ</t>
    </rPh>
    <rPh sb="40" eb="41">
      <t>カ</t>
    </rPh>
    <phoneticPr fontId="19"/>
  </si>
  <si>
    <t>株式会社○○</t>
    <rPh sb="0" eb="4">
      <t>カブシキガイシャ</t>
    </rPh>
    <phoneticPr fontId="19"/>
  </si>
  <si>
    <t>兵庫　太郎</t>
    <rPh sb="0" eb="2">
      <t>ヒョウゴ</t>
    </rPh>
    <rPh sb="3" eb="5">
      <t>タロウ</t>
    </rPh>
    <phoneticPr fontId="19"/>
  </si>
  <si>
    <t>←提出する日を記入してください</t>
    <rPh sb="1" eb="3">
      <t>テイシュツ</t>
    </rPh>
    <rPh sb="5" eb="6">
      <t>ヒ</t>
    </rPh>
    <rPh sb="7" eb="9">
      <t>キニュウ</t>
    </rPh>
    <phoneticPr fontId="19"/>
  </si>
  <si>
    <t>←「基本情報シート」から転記されます</t>
    <rPh sb="2" eb="4">
      <t>キホン</t>
    </rPh>
    <rPh sb="4" eb="6">
      <t>ジョウホウ</t>
    </rPh>
    <phoneticPr fontId="19"/>
  </si>
  <si>
    <t>←　〃</t>
    <phoneticPr fontId="19"/>
  </si>
  <si>
    <t>←　金額は別シートから転記されます</t>
    <rPh sb="2" eb="4">
      <t>キンガク</t>
    </rPh>
    <rPh sb="5" eb="6">
      <t>ベツ</t>
    </rPh>
    <rPh sb="11" eb="13">
      <t>テンキ</t>
    </rPh>
    <phoneticPr fontId="19"/>
  </si>
  <si>
    <t>←日付は記載しないでください</t>
    <rPh sb="1" eb="3">
      <t>ヒヅケ</t>
    </rPh>
    <rPh sb="4" eb="6">
      <t>キサイ</t>
    </rPh>
    <phoneticPr fontId="19"/>
  </si>
  <si>
    <t>←　振込先の口座情報等を記載ください。</t>
    <rPh sb="2" eb="5">
      <t>フリコミサキ</t>
    </rPh>
    <rPh sb="6" eb="8">
      <t>コウザ</t>
    </rPh>
    <rPh sb="8" eb="10">
      <t>ジョウホウ</t>
    </rPh>
    <rPh sb="10" eb="11">
      <t>トウ</t>
    </rPh>
    <rPh sb="12" eb="14">
      <t>キサイ</t>
    </rPh>
    <phoneticPr fontId="19"/>
  </si>
  <si>
    <t>　　添付でも大丈夫です</t>
    <rPh sb="2" eb="4">
      <t>テンプ</t>
    </rPh>
    <rPh sb="6" eb="9">
      <t>ダイジョウブ</t>
    </rPh>
    <phoneticPr fontId="19"/>
  </si>
  <si>
    <t>← 通帳のコピーは別紙でＰＤＦ等を</t>
    <rPh sb="2" eb="4">
      <t>ツウチョウ</t>
    </rPh>
    <rPh sb="9" eb="11">
      <t>ベッシ</t>
    </rPh>
    <rPh sb="15" eb="16">
      <t>トウ</t>
    </rPh>
    <phoneticPr fontId="19"/>
  </si>
  <si>
    <t>←　(A-5-2)添付書類から転記されます。</t>
    <rPh sb="9" eb="11">
      <t>テンプ</t>
    </rPh>
    <rPh sb="11" eb="13">
      <t>ショルイ</t>
    </rPh>
    <rPh sb="15" eb="17">
      <t>テンキ</t>
    </rPh>
    <phoneticPr fontId="19"/>
  </si>
  <si>
    <t>←代表者印を捺した上で、郵送にてご提出ください</t>
    <rPh sb="1" eb="4">
      <t>ダイヒョウシャ</t>
    </rPh>
    <rPh sb="4" eb="5">
      <t>イン</t>
    </rPh>
    <rPh sb="6" eb="7">
      <t>オ</t>
    </rPh>
    <rPh sb="9" eb="10">
      <t>ウエ</t>
    </rPh>
    <rPh sb="12" eb="14">
      <t>ユウソウ</t>
    </rPh>
    <rPh sb="17" eb="19">
      <t>テイシュツ</t>
    </rPh>
    <phoneticPr fontId="19"/>
  </si>
  <si>
    <t>←　振込先口座名義人の役職・氏名等を記入してください。</t>
    <rPh sb="2" eb="5">
      <t>フリコミサキ</t>
    </rPh>
    <rPh sb="5" eb="7">
      <t>コウザ</t>
    </rPh>
    <rPh sb="7" eb="9">
      <t>メイギ</t>
    </rPh>
    <rPh sb="9" eb="10">
      <t>ニン</t>
    </rPh>
    <rPh sb="11" eb="13">
      <t>ヤクショク</t>
    </rPh>
    <rPh sb="14" eb="17">
      <t>シメイナド</t>
    </rPh>
    <rPh sb="18" eb="20">
      <t>キニュウ</t>
    </rPh>
    <phoneticPr fontId="19"/>
  </si>
  <si>
    <t>　※変更がある場合は、直接入力して修正してください。</t>
    <rPh sb="2" eb="4">
      <t>ヘンコウ</t>
    </rPh>
    <rPh sb="7" eb="9">
      <t>バアイ</t>
    </rPh>
    <phoneticPr fontId="19"/>
  </si>
  <si>
    <t>←　別途通知する日付・文書番号を記載してください。</t>
    <rPh sb="2" eb="4">
      <t>ベット</t>
    </rPh>
    <rPh sb="4" eb="6">
      <t>ツウチ</t>
    </rPh>
    <rPh sb="8" eb="10">
      <t>ヒヅケ</t>
    </rPh>
    <rPh sb="11" eb="13">
      <t>ブンショ</t>
    </rPh>
    <rPh sb="13" eb="15">
      <t>バンゴウ</t>
    </rPh>
    <rPh sb="16" eb="18">
      <t>キサイ</t>
    </rPh>
    <phoneticPr fontId="19"/>
  </si>
  <si>
    <t>　　（不明な場合は空白のままで構いません）</t>
    <rPh sb="3" eb="5">
      <t>フメイ</t>
    </rPh>
    <rPh sb="6" eb="8">
      <t>バアイ</t>
    </rPh>
    <rPh sb="9" eb="11">
      <t>クウハク</t>
    </rPh>
    <rPh sb="15" eb="16">
      <t>カマ</t>
    </rPh>
    <phoneticPr fontId="19"/>
  </si>
  <si>
    <t>←　人数、金額が別紙4-2に自動転記されます</t>
    <rPh sb="2" eb="4">
      <t>ニンズウ</t>
    </rPh>
    <rPh sb="5" eb="7">
      <t>キンガク</t>
    </rPh>
    <rPh sb="8" eb="10">
      <t>ベッシ</t>
    </rPh>
    <rPh sb="14" eb="16">
      <t>ジドウ</t>
    </rPh>
    <rPh sb="16" eb="18">
      <t>テンキ</t>
    </rPh>
    <phoneticPr fontId="19"/>
  </si>
  <si>
    <t>←基本情報シートから転記しています。</t>
    <rPh sb="1" eb="3">
      <t>キホン</t>
    </rPh>
    <rPh sb="3" eb="5">
      <t>ジョウホウ</t>
    </rPh>
    <rPh sb="10" eb="12">
      <t>テンキ</t>
    </rPh>
    <phoneticPr fontId="19"/>
  </si>
  <si>
    <t>　交付申請から変更がある場合は</t>
    <rPh sb="1" eb="3">
      <t>コウフ</t>
    </rPh>
    <rPh sb="3" eb="5">
      <t>シンセイ</t>
    </rPh>
    <rPh sb="7" eb="9">
      <t>ヘンコウ</t>
    </rPh>
    <rPh sb="12" eb="14">
      <t>バアイ</t>
    </rPh>
    <phoneticPr fontId="19"/>
  </si>
  <si>
    <t>　直接入力してください</t>
    <rPh sb="1" eb="3">
      <t>チョクセツ</t>
    </rPh>
    <rPh sb="3" eb="5">
      <t>ニュウリョク</t>
    </rPh>
    <phoneticPr fontId="19"/>
  </si>
  <si>
    <t>←別紙2-2から自動で転記されます</t>
    <rPh sb="1" eb="3">
      <t>ベッシ</t>
    </rPh>
    <rPh sb="8" eb="10">
      <t>ジドウ</t>
    </rPh>
    <rPh sb="11" eb="13">
      <t>テンキ</t>
    </rPh>
    <phoneticPr fontId="19"/>
  </si>
  <si>
    <t>通帳のコピー貼付（上記口座情報が分かるように）</t>
    <rPh sb="0" eb="2">
      <t>ツウチョウ</t>
    </rPh>
    <rPh sb="6" eb="8">
      <t>テンプ</t>
    </rPh>
    <rPh sb="9" eb="11">
      <t>ジョウキ</t>
    </rPh>
    <rPh sb="11" eb="13">
      <t>コウザ</t>
    </rPh>
    <rPh sb="13" eb="15">
      <t>ジョウホウ</t>
    </rPh>
    <rPh sb="16" eb="17">
      <t>ワ</t>
    </rPh>
    <phoneticPr fontId="19"/>
  </si>
  <si>
    <t>阪神　一郎</t>
    <rPh sb="0" eb="2">
      <t>ハンシン</t>
    </rPh>
    <rPh sb="3" eb="5">
      <t>イチロウ</t>
    </rPh>
    <phoneticPr fontId="19"/>
  </si>
  <si>
    <t>播磨　花子</t>
    <rPh sb="0" eb="2">
      <t>ハリマ</t>
    </rPh>
    <rPh sb="3" eb="5">
      <t>ハナコ</t>
    </rPh>
    <phoneticPr fontId="19"/>
  </si>
  <si>
    <t>案内番号</t>
    <rPh sb="0" eb="2">
      <t>アンナイ</t>
    </rPh>
    <rPh sb="2" eb="4">
      <t>バンゴウ</t>
    </rPh>
    <phoneticPr fontId="19"/>
  </si>
  <si>
    <t>99-999</t>
    <phoneticPr fontId="19"/>
  </si>
  <si>
    <t>No.</t>
    <phoneticPr fontId="19"/>
  </si>
  <si>
    <t>施設名</t>
    <phoneticPr fontId="19"/>
  </si>
  <si>
    <t>設置者</t>
    <phoneticPr fontId="19"/>
  </si>
  <si>
    <t>代表者名</t>
    <phoneticPr fontId="19"/>
  </si>
  <si>
    <t>申請日</t>
    <phoneticPr fontId="19"/>
  </si>
  <si>
    <t>人数_第3子以降</t>
    <rPh sb="3" eb="4">
      <t>ダイ</t>
    </rPh>
    <rPh sb="5" eb="6">
      <t>シ</t>
    </rPh>
    <rPh sb="6" eb="8">
      <t>イコウ</t>
    </rPh>
    <phoneticPr fontId="19"/>
  </si>
  <si>
    <t>金額_第3子以降</t>
    <phoneticPr fontId="19"/>
  </si>
  <si>
    <t>人数_第2子</t>
    <rPh sb="3" eb="4">
      <t>ダイ</t>
    </rPh>
    <rPh sb="5" eb="6">
      <t>シ</t>
    </rPh>
    <phoneticPr fontId="19"/>
  </si>
  <si>
    <t>金額_第2子</t>
    <phoneticPr fontId="19"/>
  </si>
  <si>
    <t>人数_第1子</t>
    <rPh sb="3" eb="4">
      <t>ダイ</t>
    </rPh>
    <rPh sb="5" eb="6">
      <t>シ</t>
    </rPh>
    <phoneticPr fontId="19"/>
  </si>
  <si>
    <t>金額_第1子</t>
    <phoneticPr fontId="19"/>
  </si>
  <si>
    <t>合計人数</t>
    <rPh sb="0" eb="2">
      <t>ゴウケイ</t>
    </rPh>
    <rPh sb="2" eb="4">
      <t>ニンズウ</t>
    </rPh>
    <phoneticPr fontId="19"/>
  </si>
  <si>
    <t>合計金額</t>
    <rPh sb="0" eb="2">
      <t>ゴウケイ</t>
    </rPh>
    <rPh sb="2" eb="4">
      <t>キンガク</t>
    </rPh>
    <phoneticPr fontId="19"/>
  </si>
  <si>
    <t>住所_担当者</t>
    <rPh sb="0" eb="2">
      <t>ジュウショ</t>
    </rPh>
    <rPh sb="3" eb="6">
      <t>タントウシャ</t>
    </rPh>
    <phoneticPr fontId="19"/>
  </si>
  <si>
    <t>会社名・団体名_担当者</t>
    <rPh sb="0" eb="2">
      <t>カイシャ</t>
    </rPh>
    <rPh sb="2" eb="3">
      <t>メイ</t>
    </rPh>
    <rPh sb="4" eb="7">
      <t>ダンタイメイ</t>
    </rPh>
    <rPh sb="8" eb="11">
      <t>タントウシャ</t>
    </rPh>
    <phoneticPr fontId="19"/>
  </si>
  <si>
    <t>電話番号_担当者</t>
    <rPh sb="0" eb="4">
      <t>デンワバンゴウ</t>
    </rPh>
    <rPh sb="5" eb="8">
      <t>タントウシャ</t>
    </rPh>
    <phoneticPr fontId="19"/>
  </si>
  <si>
    <t>メールアドレス_担当者</t>
    <rPh sb="8" eb="11">
      <t>タントウシャ</t>
    </rPh>
    <phoneticPr fontId="19"/>
  </si>
  <si>
    <t>氏名_担当者</t>
    <rPh sb="0" eb="2">
      <t>シメイ</t>
    </rPh>
    <rPh sb="3" eb="6">
      <t>タントウシャ</t>
    </rPh>
    <phoneticPr fontId="19"/>
  </si>
  <si>
    <t>銀行</t>
    <rPh sb="0" eb="2">
      <t>ギンコウ</t>
    </rPh>
    <phoneticPr fontId="19"/>
  </si>
  <si>
    <t>支店</t>
    <rPh sb="0" eb="2">
      <t>シテン</t>
    </rPh>
    <phoneticPr fontId="19"/>
  </si>
  <si>
    <t>フリガナ</t>
    <phoneticPr fontId="19"/>
  </si>
  <si>
    <t>名義</t>
    <rPh sb="0" eb="2">
      <t>メイギ</t>
    </rPh>
    <phoneticPr fontId="19"/>
  </si>
  <si>
    <t>種別</t>
    <rPh sb="0" eb="2">
      <t>シュベツ</t>
    </rPh>
    <phoneticPr fontId="19"/>
  </si>
  <si>
    <t>口座番号</t>
    <rPh sb="0" eb="4">
      <t>コウザバンゴウ</t>
    </rPh>
    <phoneticPr fontId="19"/>
  </si>
  <si>
    <t>実績報告日</t>
    <rPh sb="0" eb="2">
      <t>ジッセキ</t>
    </rPh>
    <rPh sb="2" eb="4">
      <t>ホウコク</t>
    </rPh>
    <phoneticPr fontId="19"/>
  </si>
  <si>
    <t>人数_第3子以降_実績</t>
    <rPh sb="3" eb="4">
      <t>ダイ</t>
    </rPh>
    <rPh sb="5" eb="6">
      <t>シ</t>
    </rPh>
    <rPh sb="6" eb="8">
      <t>イコウ</t>
    </rPh>
    <rPh sb="9" eb="11">
      <t>ジッセキ</t>
    </rPh>
    <phoneticPr fontId="19"/>
  </si>
  <si>
    <t>金額_第3子以降_実績</t>
    <phoneticPr fontId="19"/>
  </si>
  <si>
    <t>人数_第2子_実績</t>
    <rPh sb="3" eb="4">
      <t>ダイ</t>
    </rPh>
    <rPh sb="5" eb="6">
      <t>シ</t>
    </rPh>
    <phoneticPr fontId="19"/>
  </si>
  <si>
    <t>金額_第2子_実績</t>
    <phoneticPr fontId="19"/>
  </si>
  <si>
    <t>人数_第1子_実績</t>
    <rPh sb="3" eb="4">
      <t>ダイ</t>
    </rPh>
    <rPh sb="5" eb="6">
      <t>シ</t>
    </rPh>
    <phoneticPr fontId="19"/>
  </si>
  <si>
    <t>金額_第1子_実績</t>
    <phoneticPr fontId="19"/>
  </si>
  <si>
    <t>合計人数_実績</t>
    <rPh sb="0" eb="2">
      <t>ゴウケイ</t>
    </rPh>
    <rPh sb="2" eb="4">
      <t>ニンズウ</t>
    </rPh>
    <phoneticPr fontId="19"/>
  </si>
  <si>
    <t>合計金額_実績</t>
    <rPh sb="0" eb="2">
      <t>ゴウケイ</t>
    </rPh>
    <rPh sb="2" eb="4">
      <t>キンガク</t>
    </rPh>
    <phoneticPr fontId="19"/>
  </si>
  <si>
    <t>銀行_実績</t>
    <rPh sb="0" eb="2">
      <t>ギンコウ</t>
    </rPh>
    <phoneticPr fontId="19"/>
  </si>
  <si>
    <t>支店_実績</t>
    <rPh sb="0" eb="2">
      <t>シテン</t>
    </rPh>
    <phoneticPr fontId="19"/>
  </si>
  <si>
    <t>フリガナ_実績</t>
    <phoneticPr fontId="19"/>
  </si>
  <si>
    <t>名義_実績</t>
    <rPh sb="0" eb="2">
      <t>メイギ</t>
    </rPh>
    <phoneticPr fontId="19"/>
  </si>
  <si>
    <t>種別_実績</t>
    <rPh sb="0" eb="2">
      <t>シュベツ</t>
    </rPh>
    <phoneticPr fontId="19"/>
  </si>
  <si>
    <t>口座番号_実績</t>
    <rPh sb="0" eb="4">
      <t>コウザバンゴウ</t>
    </rPh>
    <phoneticPr fontId="19"/>
  </si>
  <si>
    <t>(</t>
    <phoneticPr fontId="19"/>
  </si>
  <si>
    <t>（</t>
    <phoneticPr fontId="19"/>
  </si>
  <si>
    <t>←　同上</t>
    <rPh sb="2" eb="4">
      <t>ドウジョウ</t>
    </rPh>
    <phoneticPr fontId="19"/>
  </si>
  <si>
    <t>銀行</t>
    <rPh sb="0" eb="2">
      <t>ギンコウ</t>
    </rPh>
    <phoneticPr fontId="19"/>
  </si>
  <si>
    <t>信託銀行</t>
    <rPh sb="0" eb="2">
      <t>シンタク</t>
    </rPh>
    <rPh sb="2" eb="4">
      <t>ギンコウ</t>
    </rPh>
    <phoneticPr fontId="19"/>
  </si>
  <si>
    <t>信用金庫</t>
    <rPh sb="0" eb="2">
      <t>シンヨウ</t>
    </rPh>
    <rPh sb="2" eb="4">
      <t>キンコ</t>
    </rPh>
    <phoneticPr fontId="19"/>
  </si>
  <si>
    <t>信用組合</t>
    <rPh sb="0" eb="2">
      <t>シンヨウ</t>
    </rPh>
    <rPh sb="2" eb="4">
      <t>クミアイ</t>
    </rPh>
    <phoneticPr fontId="19"/>
  </si>
  <si>
    <t>支店</t>
    <rPh sb="0" eb="2">
      <t>シテン</t>
    </rPh>
    <phoneticPr fontId="19"/>
  </si>
  <si>
    <t>営業所</t>
    <rPh sb="0" eb="3">
      <t>エイギョウショ</t>
    </rPh>
    <phoneticPr fontId="19"/>
  </si>
  <si>
    <t>農業協同組合</t>
    <rPh sb="0" eb="2">
      <t>ノウギョウ</t>
    </rPh>
    <rPh sb="2" eb="4">
      <t>キョウドウ</t>
    </rPh>
    <rPh sb="4" eb="6">
      <t>クミアイ</t>
    </rPh>
    <phoneticPr fontId="19"/>
  </si>
  <si>
    <t>　代表者役職・氏名　が自動転記されます。</t>
    <rPh sb="1" eb="4">
      <t>ダイヒョウシャ</t>
    </rPh>
    <rPh sb="4" eb="6">
      <t>ヤクショク</t>
    </rPh>
    <rPh sb="7" eb="9">
      <t>シメイ</t>
    </rPh>
    <rPh sb="8" eb="9">
      <t>メイ</t>
    </rPh>
    <rPh sb="11" eb="13">
      <t>ジドウ</t>
    </rPh>
    <rPh sb="13" eb="15">
      <t>テンキ</t>
    </rPh>
    <phoneticPr fontId="19"/>
  </si>
  <si>
    <t>代表者役職</t>
    <rPh sb="0" eb="3">
      <t>ダイヒョウシャ</t>
    </rPh>
    <rPh sb="3" eb="4">
      <t>ヤク</t>
    </rPh>
    <rPh sb="4" eb="5">
      <t>ショク</t>
    </rPh>
    <phoneticPr fontId="3"/>
  </si>
  <si>
    <t>設置者_実績</t>
    <rPh sb="0" eb="3">
      <t>セッチシャ</t>
    </rPh>
    <rPh sb="4" eb="6">
      <t>ジッセキ</t>
    </rPh>
    <phoneticPr fontId="19"/>
  </si>
  <si>
    <t>代表者役職・氏名</t>
    <phoneticPr fontId="19"/>
  </si>
  <si>
    <t>←（A-11)実績報告書から自動転記されます。</t>
    <rPh sb="7" eb="9">
      <t>ジッセキ</t>
    </rPh>
    <rPh sb="9" eb="11">
      <t>ホウコク</t>
    </rPh>
    <rPh sb="11" eb="12">
      <t>ショ</t>
    </rPh>
    <rPh sb="14" eb="16">
      <t>ジドウ</t>
    </rPh>
    <rPh sb="16" eb="18">
      <t>テンキ</t>
    </rPh>
    <phoneticPr fontId="19"/>
  </si>
  <si>
    <t>　　（A-4)　令和５年度ひょうご保育料軽減事業補助金所要額一覧表及び明細書</t>
    <rPh sb="8" eb="10">
      <t>レイワ</t>
    </rPh>
    <rPh sb="11" eb="13">
      <t>ネンド</t>
    </rPh>
    <rPh sb="17" eb="20">
      <t>ホイクリョウ</t>
    </rPh>
    <rPh sb="20" eb="22">
      <t>ケイゲン</t>
    </rPh>
    <rPh sb="22" eb="24">
      <t>ジギョウ</t>
    </rPh>
    <rPh sb="24" eb="27">
      <t>ホジョキン</t>
    </rPh>
    <rPh sb="27" eb="29">
      <t>ショヨウ</t>
    </rPh>
    <rPh sb="29" eb="30">
      <t>ガク</t>
    </rPh>
    <rPh sb="30" eb="32">
      <t>イチラン</t>
    </rPh>
    <rPh sb="32" eb="33">
      <t>ヒョウ</t>
    </rPh>
    <rPh sb="33" eb="34">
      <t>オヨ</t>
    </rPh>
    <rPh sb="35" eb="38">
      <t>メイサイショ</t>
    </rPh>
    <phoneticPr fontId="19"/>
  </si>
  <si>
    <t xml:space="preserve"> 号で交付決定のあった令和５年度ひょうご</t>
    <phoneticPr fontId="19"/>
  </si>
  <si>
    <t>様式第10号（第14条関係）</t>
    <rPh sb="0" eb="2">
      <t>ヨウシキ</t>
    </rPh>
    <rPh sb="2" eb="3">
      <t>ダイ</t>
    </rPh>
    <rPh sb="5" eb="6">
      <t>ゴウ</t>
    </rPh>
    <rPh sb="7" eb="8">
      <t>ダイ</t>
    </rPh>
    <rPh sb="10" eb="11">
      <t>ジョウ</t>
    </rPh>
    <rPh sb="11" eb="13">
      <t>カンケイ</t>
    </rPh>
    <phoneticPr fontId="19"/>
  </si>
  <si>
    <t>(A-5-1)</t>
    <phoneticPr fontId="19"/>
  </si>
  <si>
    <t>0</t>
    <phoneticPr fontId="19"/>
  </si>
  <si>
    <t>※１　変更の場合は該当箇所にチェックをしてください。</t>
    <phoneticPr fontId="19"/>
  </si>
  <si>
    <t>　□　住所の変更　　□　氏名・法人名の変更　　□　電話番号（代表）の変更</t>
    <phoneticPr fontId="19"/>
  </si>
  <si>
    <t>※２　変更の場合でも、変更しない項目も含めて以降の欄は全て記載してください。</t>
    <phoneticPr fontId="19"/>
  </si>
  <si>
    <t>（ﾌﾘｶﾞﾅ）</t>
    <phoneticPr fontId="19"/>
  </si>
  <si>
    <t>住所（所在地）</t>
    <phoneticPr fontId="19"/>
  </si>
  <si>
    <t>屋号・氏名又は法人名</t>
    <phoneticPr fontId="19"/>
  </si>
  <si>
    <t>郵 便 番 号</t>
    <phoneticPr fontId="19"/>
  </si>
  <si>
    <t>経理担当者氏名</t>
    <phoneticPr fontId="19"/>
  </si>
  <si>
    <t>）</t>
    <phoneticPr fontId="19"/>
  </si>
  <si>
    <t>　（連絡先電話番号：</t>
    <phoneticPr fontId="19"/>
  </si>
  <si>
    <t>　（電子メール：　</t>
    <phoneticPr fontId="19"/>
  </si>
  <si>
    <t>記入者氏名</t>
    <phoneticPr fontId="19"/>
  </si>
  <si>
    <t>支 払 方 法
[該当を○で囲む]</t>
    <phoneticPr fontId="19"/>
  </si>
  <si>
    <t>２ 口座振替払(口座振込)　・　３ 隔地払(送金通知書)　・　４ 隔地払(振替払出証書)</t>
    <phoneticPr fontId="19"/>
  </si>
  <si>
    <t>金 融 機 関 名
（払渡店）</t>
    <phoneticPr fontId="19"/>
  </si>
  <si>
    <t>本店</t>
    <rPh sb="0" eb="2">
      <t>ホンテン</t>
    </rPh>
    <phoneticPr fontId="19"/>
  </si>
  <si>
    <t>出張所</t>
    <rPh sb="0" eb="3">
      <t>シュッチョウショ</t>
    </rPh>
    <phoneticPr fontId="19"/>
  </si>
  <si>
    <t>電話番号（代表）</t>
    <phoneticPr fontId="19"/>
  </si>
  <si>
    <t>預 金 種 別
[該当を○で囲む]</t>
    <phoneticPr fontId="19"/>
  </si>
  <si>
    <t>１ 普通・総合　 ２ 当座　 ４ 貯蓄 　９ その他（　　　）</t>
    <phoneticPr fontId="19"/>
  </si>
  <si>
    <t>金融機関・支店番号</t>
    <phoneticPr fontId="19"/>
  </si>
  <si>
    <t>・</t>
    <phoneticPr fontId="19"/>
  </si>
  <si>
    <t>口座番号</t>
    <rPh sb="0" eb="2">
      <t>コウザ</t>
    </rPh>
    <rPh sb="2" eb="4">
      <t>バンゴウ</t>
    </rPh>
    <phoneticPr fontId="19"/>
  </si>
  <si>
    <t>口 座 名 義 人</t>
    <phoneticPr fontId="19"/>
  </si>
  <si>
    <t>支払方法が「２又は３」の場合記入
[注意事項５]</t>
    <phoneticPr fontId="19"/>
  </si>
  <si>
    <t>支払方法が「２」の
場合記入</t>
    <phoneticPr fontId="19"/>
  </si>
  <si>
    <t>公共工事等の前金払を受ける場合は下記に専用口座を記入</t>
    <phoneticPr fontId="19"/>
  </si>
  <si>
    <t>別口普通預金口座</t>
    <phoneticPr fontId="19"/>
  </si>
  <si>
    <t>銀行　
(金庫)</t>
    <rPh sb="0" eb="2">
      <t>ギンコウ</t>
    </rPh>
    <rPh sb="5" eb="7">
      <t>キンコ</t>
    </rPh>
    <phoneticPr fontId="19"/>
  </si>
  <si>
    <t xml:space="preserve">支店
</t>
    <rPh sb="0" eb="2">
      <t>シテン</t>
    </rPh>
    <phoneticPr fontId="19"/>
  </si>
  <si>
    <t>（普通）</t>
    <rPh sb="1" eb="3">
      <t>フツウ</t>
    </rPh>
    <phoneticPr fontId="19"/>
  </si>
  <si>
    <t>前払金専用口座登録時の注意（兵庫県機関向け）･･･債権者コードの末尾（11桁目）に「A（大文字、半角）」、（複数口座があるときはB,C～とする）。氏名（漢字）の前に「（前金）」を入力</t>
    <phoneticPr fontId="19"/>
  </si>
  <si>
    <t>　　上記のとおり兵庫県財務会計システムに登録してください。</t>
    <phoneticPr fontId="19"/>
  </si>
  <si>
    <t>　　兵庫県あて</t>
    <phoneticPr fontId="19"/>
  </si>
  <si>
    <t>　住　所（所在地）</t>
    <phoneticPr fontId="19"/>
  </si>
  <si>
    <t>　氏名又は法人名等</t>
    <phoneticPr fontId="19"/>
  </si>
  <si>
    <t>　代表者の職氏名</t>
    <phoneticPr fontId="19"/>
  </si>
  <si>
    <t>改正日：令和３年１月１日</t>
    <phoneticPr fontId="19"/>
  </si>
  <si>
    <t>□　新規</t>
    <rPh sb="2" eb="4">
      <t>シンキ</t>
    </rPh>
    <phoneticPr fontId="19"/>
  </si>
  <si>
    <t>□　変更</t>
    <rPh sb="2" eb="4">
      <t>ヘンコウ</t>
    </rPh>
    <phoneticPr fontId="19"/>
  </si>
  <si>
    <t>　□　振込先の変更　□　その他（　　　　　　　　　　　　　　　　　　　　　　）</t>
    <phoneticPr fontId="19"/>
  </si>
  <si>
    <t>令和６年度ひょうご保育料軽減事業交付申請基本情報</t>
    <rPh sb="0" eb="2">
      <t>レイワ</t>
    </rPh>
    <rPh sb="3" eb="5">
      <t>ネンド</t>
    </rPh>
    <rPh sb="9" eb="12">
      <t>ホイクリョウ</t>
    </rPh>
    <rPh sb="12" eb="14">
      <t>ケイゲン</t>
    </rPh>
    <rPh sb="14" eb="16">
      <t>ジギョウ</t>
    </rPh>
    <rPh sb="16" eb="18">
      <t>コウフ</t>
    </rPh>
    <rPh sb="18" eb="20">
      <t>シンセイ</t>
    </rPh>
    <rPh sb="20" eb="22">
      <t>キホン</t>
    </rPh>
    <rPh sb="22" eb="24">
      <t>ジョウホウ</t>
    </rPh>
    <phoneticPr fontId="19"/>
  </si>
  <si>
    <t>　令和６年度において、ひょうご保育料軽減事業を下記のとおり実施したいので、</t>
    <rPh sb="1" eb="3">
      <t>レイワ</t>
    </rPh>
    <rPh sb="4" eb="6">
      <t>ネンド</t>
    </rPh>
    <rPh sb="15" eb="18">
      <t>ホイクリョウ</t>
    </rPh>
    <rPh sb="18" eb="20">
      <t>ケイゲン</t>
    </rPh>
    <rPh sb="20" eb="22">
      <t>ジギョウ</t>
    </rPh>
    <rPh sb="23" eb="25">
      <t>カキ</t>
    </rPh>
    <rPh sb="29" eb="31">
      <t>ジッシ</t>
    </rPh>
    <phoneticPr fontId="19"/>
  </si>
  <si>
    <t>２　事業の着手予定年月日　　　令和　６年　４月　１日</t>
    <phoneticPr fontId="19"/>
  </si>
  <si>
    <t>　　事業の完了予定年月日　　　令和　７年　３月３１日</t>
    <phoneticPr fontId="19"/>
  </si>
  <si>
    <t>令和６年度　ひょうご保育料軽減事業補助金所要額一覧表</t>
    <rPh sb="0" eb="2">
      <t>レイワ</t>
    </rPh>
    <rPh sb="20" eb="22">
      <t>ショヨウ</t>
    </rPh>
    <phoneticPr fontId="19"/>
  </si>
  <si>
    <t>※１　年齢は2024（令和６）年４月１日現在の年齢を記入してください。</t>
    <rPh sb="11" eb="13">
      <t>レイワ</t>
    </rPh>
    <phoneticPr fontId="19"/>
  </si>
  <si>
    <t>※２　在園予定月数については、年度末(2025（令和７）年３月)までの在園月数を記入してください。</t>
    <rPh sb="24" eb="26">
      <t>レイワ</t>
    </rPh>
    <phoneticPr fontId="19"/>
  </si>
  <si>
    <t>令和６年度ひょうご保育料軽減事業補助金の受領については、</t>
    <rPh sb="0" eb="2">
      <t>レイワ</t>
    </rPh>
    <rPh sb="3" eb="5">
      <t>ネンド</t>
    </rPh>
    <rPh sb="9" eb="12">
      <t>ホイクリョウ</t>
    </rPh>
    <rPh sb="12" eb="14">
      <t>ケイゲン</t>
    </rPh>
    <rPh sb="14" eb="16">
      <t>ジギョウ</t>
    </rPh>
    <rPh sb="16" eb="19">
      <t>ホジョキン</t>
    </rPh>
    <rPh sb="20" eb="22">
      <t>ジュリョウ</t>
    </rPh>
    <phoneticPr fontId="19"/>
  </si>
  <si>
    <t>　令和７年　月　日付けこ第</t>
    <phoneticPr fontId="19"/>
  </si>
  <si>
    <t>２　事業の着手年月日　　（令和　６年　４月　１日）</t>
    <phoneticPr fontId="19"/>
  </si>
  <si>
    <t>　　　　　　　　　　　　　令和　６年　４月　１日</t>
    <rPh sb="13" eb="15">
      <t>レイワ</t>
    </rPh>
    <rPh sb="17" eb="18">
      <t>ネン</t>
    </rPh>
    <rPh sb="20" eb="21">
      <t>ガツ</t>
    </rPh>
    <rPh sb="23" eb="24">
      <t>ニチ</t>
    </rPh>
    <phoneticPr fontId="19"/>
  </si>
  <si>
    <t>　　事業の完了年月日　　（令和　７年　３月３１日）</t>
    <phoneticPr fontId="19"/>
  </si>
  <si>
    <t>　　　　　　　　　　　　　令和　７年　３月３１日</t>
    <rPh sb="13" eb="15">
      <t>レイワ</t>
    </rPh>
    <rPh sb="17" eb="18">
      <t>ネン</t>
    </rPh>
    <rPh sb="20" eb="21">
      <t>ガツ</t>
    </rPh>
    <rPh sb="23" eb="24">
      <t>ニチ</t>
    </rPh>
    <phoneticPr fontId="19"/>
  </si>
  <si>
    <t>令和６年度　ひょうご保育料軽減事業補助金実績額一覧表</t>
    <rPh sb="0" eb="2">
      <t>レイワ</t>
    </rPh>
    <rPh sb="20" eb="22">
      <t>ジッセキ</t>
    </rPh>
    <phoneticPr fontId="19"/>
  </si>
  <si>
    <t>在園
予定
月数</t>
    <rPh sb="3" eb="5">
      <t>ヨテイ</t>
    </rPh>
    <phoneticPr fontId="19"/>
  </si>
  <si>
    <t>※２　在園月数については、年度末(2025（令和７）年３月)までの在園月数を記入してください。</t>
    <rPh sb="22" eb="24">
      <t>レイワ</t>
    </rPh>
    <phoneticPr fontId="19"/>
  </si>
  <si>
    <t>※３　保育料軽減可能額（年額）については、別紙１の算定基準及び実施要綱に基づき算出した軽減額（月額）に在園月数を乗じた額を記入してください。</t>
    <phoneticPr fontId="19"/>
  </si>
  <si>
    <t>※４　施設の保育料軽減実施額については、施設が保護者等に対して軽減を実施する金額を記入してください。</t>
    <phoneticPr fontId="19"/>
  </si>
  <si>
    <t>ただし、令和６年度ひょうご保育料軽減事業補助金</t>
    <phoneticPr fontId="19"/>
  </si>
  <si>
    <t>　上記のとおり、補助金を精算払いによって交付されたく、令和６年度補助金交付要綱第１４条第１項の規定により請求します。</t>
    <phoneticPr fontId="19"/>
  </si>
  <si>
    <t>予　算　額</t>
    <rPh sb="0" eb="1">
      <t>ヨ</t>
    </rPh>
    <rPh sb="2" eb="3">
      <t>サン</t>
    </rPh>
    <rPh sb="4" eb="5">
      <t>ガク</t>
    </rPh>
    <phoneticPr fontId="19"/>
  </si>
  <si>
    <t>様式第１号の２（第３条関係）</t>
    <phoneticPr fontId="19"/>
  </si>
  <si>
    <t>誓　約　書</t>
    <phoneticPr fontId="19"/>
  </si>
  <si>
    <t>　補助金交付申請にあたり、下記のとおり誓約します。
　なお、誓約事項に関し、県が行う一切の措置に異議なく同意します。</t>
    <phoneticPr fontId="19"/>
  </si>
  <si>
    <t>記</t>
    <rPh sb="0" eb="1">
      <t>キ</t>
    </rPh>
    <phoneticPr fontId="19"/>
  </si>
  <si>
    <t>１</t>
    <phoneticPr fontId="19"/>
  </si>
  <si>
    <t>　暴力団排除条例（平成22年兵庫県条例第35号。以下「条例」という。）を遵守し、暴力団排除に協力することについて</t>
    <phoneticPr fontId="19"/>
  </si>
  <si>
    <t>(1)</t>
    <phoneticPr fontId="19"/>
  </si>
  <si>
    <t>(2)</t>
    <phoneticPr fontId="19"/>
  </si>
  <si>
    <t>　暴力団排除条例施行規則（平成23年兵庫県公安委員会規則第２号）第２条各号に掲げる者に該当しないこと。</t>
    <phoneticPr fontId="19"/>
  </si>
  <si>
    <t>　条例第２条第１号に規定する暴力団又は同条第３号に規定する暴力団員に該当しないこと。</t>
    <phoneticPr fontId="19"/>
  </si>
  <si>
    <t>(3)</t>
    <phoneticPr fontId="19"/>
  </si>
  <si>
    <t>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19"/>
  </si>
  <si>
    <t>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19"/>
  </si>
  <si>
    <t>(4)</t>
    <phoneticPr fontId="19"/>
  </si>
  <si>
    <t>２</t>
    <phoneticPr fontId="19"/>
  </si>
  <si>
    <t>　補助金申請時の留意事項について</t>
    <phoneticPr fontId="19"/>
  </si>
  <si>
    <t>　兵庫県福祉部補助金交付要綱第15条に基づき県が行う一切の措置について、異議を述べないこと。</t>
    <rPh sb="4" eb="6">
      <t>フクシ</t>
    </rPh>
    <rPh sb="6" eb="7">
      <t>ブ</t>
    </rPh>
    <phoneticPr fontId="19"/>
  </si>
  <si>
    <t xml:space="preserve"> 法令並びにこの要綱及び当該補助事業に係る要綱、要領その他の規程の規定に違反したとき。</t>
    <phoneticPr fontId="19"/>
  </si>
  <si>
    <t xml:space="preserve"> 補助金又は間接補助金を補助事業又は間接補助事業以外の用途に使用したとき。</t>
    <phoneticPr fontId="19"/>
  </si>
  <si>
    <t xml:space="preserve"> 交付決定の内容及びこれに付した条件に違反したとき。</t>
    <phoneticPr fontId="19"/>
  </si>
  <si>
    <t xml:space="preserve"> 偽りその他不正な手段により補助金又は間接補助金の交付を受けたとき。</t>
    <phoneticPr fontId="19"/>
  </si>
  <si>
    <t xml:space="preserve"> 暴力団等であるとき。</t>
    <phoneticPr fontId="19"/>
  </si>
  <si>
    <t>(5)</t>
    <phoneticPr fontId="19"/>
  </si>
  <si>
    <t>第15条  知事は、補助事業者又は間接補助事業者が、次の各号のいずれかに該当すると認め
　たときは、当該交付決定の全部又は一部を取り消すことができる。</t>
    <phoneticPr fontId="19"/>
  </si>
  <si>
    <t>２  知事は、前項の取消しを決定した場合には、その旨を補助金交付決定取消通知書（様式
　第11号）により当該補助事業者に通知するものとする。</t>
    <phoneticPr fontId="19"/>
  </si>
  <si>
    <t>３  知事は、第１項の取消しを決定した場合には、その旨及びその取消事由、その取消しに
　係る補助事業者又は間接補助事業者の名称その他知事が必要と認める事項を公表すること
　ができる。</t>
    <phoneticPr fontId="19"/>
  </si>
  <si>
    <t>４　前項の規定による公表は、その取消事由が悪質かつ重大である場合その他の知事が必要
　と認める場合に行うものとする。</t>
    <phoneticPr fontId="19"/>
  </si>
  <si>
    <t>　地方自治法第221条第２項に基づき県が行う一切の措置について、異議を述べないこと。</t>
    <phoneticPr fontId="19"/>
  </si>
  <si>
    <t>第221条 2  普通地方公共団体の長は、予算の執行の適正を期するため、工事の請負契約者
　物品の納入者、補助金、交付金、貸付金等の交付若しくは貸付けを受けた者（補助金、交
　付金、貸付金等の終局の受領者を含む。）又は調査、試験、研究等の委託を受けた者に対
　して、その状況を調査し、又は報告を徴することができる。</t>
    <phoneticPr fontId="19"/>
  </si>
  <si>
    <t>兵　庫　県　知　事　　様</t>
    <rPh sb="0" eb="1">
      <t>ヘイ</t>
    </rPh>
    <rPh sb="2" eb="3">
      <t>コ</t>
    </rPh>
    <rPh sb="4" eb="5">
      <t>ケン</t>
    </rPh>
    <rPh sb="6" eb="7">
      <t>チ</t>
    </rPh>
    <rPh sb="8" eb="9">
      <t>コト</t>
    </rPh>
    <rPh sb="11" eb="12">
      <t>サマ</t>
    </rPh>
    <phoneticPr fontId="19"/>
  </si>
  <si>
    <r>
      <rPr>
        <sz val="10"/>
        <rFont val="ＭＳ Ｐ明朝"/>
        <family val="1"/>
        <charset val="128"/>
      </rPr>
      <t xml:space="preserve">施設の保育料
軽減実施額
</t>
    </r>
    <r>
      <rPr>
        <sz val="11"/>
        <rFont val="ＭＳ Ｐ明朝"/>
        <family val="1"/>
        <charset val="128"/>
      </rPr>
      <t>（年額）</t>
    </r>
    <rPh sb="9" eb="11">
      <t>ジッシ</t>
    </rPh>
    <phoneticPr fontId="19"/>
  </si>
  <si>
    <t>発行責任者_氏名_請求書</t>
    <rPh sb="0" eb="2">
      <t>ハッコウ</t>
    </rPh>
    <rPh sb="2" eb="5">
      <t>セキニンシャ</t>
    </rPh>
    <rPh sb="6" eb="8">
      <t>シメイ</t>
    </rPh>
    <rPh sb="9" eb="12">
      <t>セイキュウショ</t>
    </rPh>
    <phoneticPr fontId="19"/>
  </si>
  <si>
    <t>発行責任者_電話_請求書</t>
    <rPh sb="0" eb="2">
      <t>ハッコウ</t>
    </rPh>
    <rPh sb="2" eb="5">
      <t>セキニンシャ</t>
    </rPh>
    <rPh sb="6" eb="8">
      <t>デンワ</t>
    </rPh>
    <rPh sb="9" eb="12">
      <t>セイキュウショ</t>
    </rPh>
    <phoneticPr fontId="19"/>
  </si>
  <si>
    <t>発行責任者_電子ﾒｰﾙ_請求書</t>
    <rPh sb="0" eb="2">
      <t>ハッコウ</t>
    </rPh>
    <rPh sb="2" eb="5">
      <t>セキニンシャ</t>
    </rPh>
    <rPh sb="6" eb="8">
      <t>デンシ</t>
    </rPh>
    <rPh sb="12" eb="15">
      <t>セイキュウショ</t>
    </rPh>
    <phoneticPr fontId="19"/>
  </si>
  <si>
    <t>担当者_氏名_請求書</t>
    <rPh sb="0" eb="3">
      <t>タントウシャ</t>
    </rPh>
    <rPh sb="4" eb="6">
      <t>シメイ</t>
    </rPh>
    <rPh sb="7" eb="10">
      <t>セイキュウショ</t>
    </rPh>
    <phoneticPr fontId="19"/>
  </si>
  <si>
    <t>担当者_電話_請求書</t>
    <rPh sb="0" eb="3">
      <t>タントウシャ</t>
    </rPh>
    <rPh sb="4" eb="6">
      <t>デンワ</t>
    </rPh>
    <rPh sb="7" eb="10">
      <t>セイキュウショ</t>
    </rPh>
    <phoneticPr fontId="19"/>
  </si>
  <si>
    <t>担当者_電子ﾒｰﾙ_請求書</t>
    <rPh sb="0" eb="3">
      <t>タントウシャ</t>
    </rPh>
    <rPh sb="4" eb="6">
      <t>デンシ</t>
    </rPh>
    <rPh sb="10" eb="13">
      <t>セイキュウショ</t>
    </rPh>
    <phoneticPr fontId="1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</si>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</sst>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0"/>
    <numFmt numFmtId="179" formatCode="[$-411]ggge&quot;年&quot;m&quot;月&quot;d&quot;日&quot;;@"/>
    <numFmt numFmtId="180" formatCode="yyyy/m/d;@"/>
    <numFmt numFmtId="181" formatCode="#,##0_ "/>
    <numFmt numFmtId="182" formatCode="0_);[Red]\(0\)"/>
    <numFmt numFmtId="183" formatCode="@&quot; ）&quot;"/>
  </numFmts>
  <fonts count="54">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60"/>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明朝"/>
      <family val="1"/>
      <charset val="128"/>
    </font>
    <font>
      <b/>
      <sz val="16"/>
      <name val="ＭＳ Ｐ明朝"/>
      <family val="1"/>
      <charset val="128"/>
    </font>
    <font>
      <b/>
      <sz val="12"/>
      <name val="ＭＳ Ｐ明朝"/>
      <family val="1"/>
      <charset val="128"/>
    </font>
    <font>
      <sz val="10"/>
      <name val="ＭＳ Ｐ明朝"/>
      <family val="1"/>
      <charset val="128"/>
    </font>
    <font>
      <sz val="8"/>
      <name val="ＭＳ Ｐ明朝"/>
      <family val="1"/>
      <charset val="128"/>
    </font>
    <font>
      <b/>
      <sz val="14"/>
      <name val="ＭＳ Ｐ明朝"/>
      <family val="1"/>
      <charset val="128"/>
    </font>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13"/>
      <name val="ＭＳ Ｐ明朝"/>
      <family val="1"/>
      <charset val="128"/>
    </font>
    <font>
      <sz val="16"/>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明朝"/>
      <family val="1"/>
      <charset val="128"/>
    </font>
    <font>
      <sz val="18"/>
      <name val="ＭＳ 明朝"/>
      <family val="1"/>
      <charset val="128"/>
    </font>
    <font>
      <b/>
      <sz val="12"/>
      <color rgb="FFFF0000"/>
      <name val="メイリオ"/>
      <family val="3"/>
      <charset val="128"/>
    </font>
    <font>
      <sz val="9"/>
      <name val="ＭＳ ゴシック"/>
      <family val="3"/>
      <charset val="128"/>
    </font>
    <font>
      <sz val="10"/>
      <name val="ＭＳ ゴシック"/>
      <family val="3"/>
      <charset val="128"/>
    </font>
    <font>
      <b/>
      <sz val="11"/>
      <color rgb="FFFF0000"/>
      <name val="メイリオ"/>
      <family val="3"/>
      <charset val="128"/>
    </font>
    <font>
      <sz val="11"/>
      <name val="ＭＳ 明朝"/>
      <family val="1"/>
      <charset val="128"/>
    </font>
    <font>
      <sz val="11"/>
      <color rgb="FF000000"/>
      <name val="ＭＳ 明朝"/>
      <family val="1"/>
      <charset val="128"/>
    </font>
    <font>
      <sz val="12"/>
      <name val="Yu Gothic Medium"/>
      <family val="2"/>
      <charset val="128"/>
    </font>
    <font>
      <sz val="12"/>
      <name val="Yu Gothic Medium"/>
      <family val="3"/>
      <charset val="128"/>
    </font>
    <font>
      <sz val="11"/>
      <name val="Yu Gothic Medium"/>
      <family val="3"/>
      <charset val="128"/>
    </font>
    <font>
      <sz val="16"/>
      <name val="Yu Gothic Medium"/>
      <family val="3"/>
      <charset val="128"/>
    </font>
    <font>
      <sz val="12"/>
      <name val="BIZ UDゴシック"/>
      <family val="3"/>
      <charset val="128"/>
    </font>
    <font>
      <b/>
      <sz val="12"/>
      <color rgb="FFFF0000"/>
      <name val="BIZ UDゴシック"/>
      <family val="3"/>
      <charset val="128"/>
    </font>
    <font>
      <sz val="12"/>
      <color rgb="FFFF0000"/>
      <name val="BIZ UDゴシック"/>
      <family val="3"/>
      <charset val="128"/>
    </font>
    <font>
      <b/>
      <sz val="12"/>
      <color rgb="FFFF0000"/>
      <name val="BIZ UDPゴシック"/>
      <family val="3"/>
      <charset val="128"/>
    </font>
    <font>
      <sz val="12"/>
      <color rgb="FFFF0000"/>
      <name val="BIZ UDPゴシック"/>
      <family val="3"/>
      <charset val="128"/>
    </font>
    <font>
      <b/>
      <sz val="16"/>
      <name val="BIZ UDPゴシック"/>
      <family val="3"/>
      <charset val="128"/>
    </font>
    <font>
      <sz val="11"/>
      <name val="BIZ UDPゴシック"/>
      <family val="3"/>
      <charset val="128"/>
    </font>
    <font>
      <b/>
      <sz val="11"/>
      <color rgb="FFFF0000"/>
      <name val="BIZ UDPゴシック"/>
      <family val="3"/>
      <charset val="128"/>
    </font>
    <font>
      <sz val="12"/>
      <name val="BIZ UDPゴシック"/>
      <family val="3"/>
      <charset val="128"/>
    </font>
    <font>
      <sz val="18"/>
      <name val="BIZ UDPゴシック"/>
      <family val="3"/>
      <charset val="128"/>
    </font>
    <font>
      <sz val="11"/>
      <color rgb="FFFF0000"/>
      <name val="BIZ UDPゴシック"/>
      <family val="3"/>
      <charset val="128"/>
    </font>
    <font>
      <sz val="9"/>
      <name val="ＭＳ 明朝"/>
      <family val="1"/>
      <charset val="128"/>
    </font>
    <font>
      <sz val="10.5"/>
      <name val="ＭＳ 明朝"/>
      <family val="1"/>
      <charset val="128"/>
    </font>
    <font>
      <sz val="9"/>
      <name val="ＭＳ Ｐ明朝"/>
      <family val="1"/>
      <charset val="128"/>
    </font>
    <font>
      <b/>
      <sz val="16"/>
      <color rgb="FFFF0000"/>
      <name val="ＭＳ 明朝"/>
      <family val="1"/>
      <charset val="128"/>
    </font>
  </fonts>
  <fills count="1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double">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indexed="8"/>
      </right>
      <top/>
      <bottom style="thin">
        <color indexed="8"/>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style="thin">
        <color auto="1"/>
      </bottom>
      <diagonal/>
    </border>
    <border>
      <left style="thin">
        <color auto="1"/>
      </left>
      <right style="thin">
        <color auto="1"/>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bottom style="thin">
        <color indexed="64"/>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indexed="64"/>
      </right>
      <top style="medium">
        <color auto="1"/>
      </top>
      <bottom style="dashed">
        <color auto="1"/>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auto="1"/>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dashed">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indexed="64"/>
      </right>
      <top/>
      <bottom/>
      <diagonal/>
    </border>
    <border>
      <left style="medium">
        <color auto="1"/>
      </left>
      <right/>
      <top style="thin">
        <color auto="1"/>
      </top>
      <bottom/>
      <diagonal/>
    </border>
    <border>
      <left/>
      <right style="medium">
        <color indexed="64"/>
      </right>
      <top style="thin">
        <color auto="1"/>
      </top>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top/>
      <bottom style="dashed">
        <color auto="1"/>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18" fillId="0" borderId="0" applyBorder="0" applyProtection="0"/>
    <xf numFmtId="176" fontId="18"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8" fillId="0" borderId="0" applyNumberFormat="0" applyFill="0" applyBorder="0" applyProtection="0"/>
    <xf numFmtId="0" fontId="18" fillId="0" borderId="0" applyNumberFormat="0" applyFill="0" applyBorder="0" applyProtection="0"/>
    <xf numFmtId="0" fontId="8" fillId="0" borderId="0" applyNumberFormat="0" applyFill="0" applyBorder="0" applyProtection="0"/>
    <xf numFmtId="38" fontId="18" fillId="0" borderId="0" applyFont="0" applyFill="0" applyBorder="0" applyAlignment="0" applyProtection="0">
      <alignment vertical="center"/>
    </xf>
  </cellStyleXfs>
  <cellXfs count="384">
    <xf numFmtId="0" fontId="0" fillId="0" borderId="0" xfId="0"/>
    <xf numFmtId="0" fontId="12" fillId="0" borderId="0" xfId="0" applyFont="1"/>
    <xf numFmtId="0" fontId="13" fillId="0" borderId="0" xfId="0" applyFont="1"/>
    <xf numFmtId="177" fontId="21" fillId="0" borderId="0" xfId="0" applyNumberFormat="1" applyFont="1" applyAlignment="1">
      <alignment vertical="center"/>
    </xf>
    <xf numFmtId="177" fontId="12" fillId="0" borderId="0" xfId="0" applyNumberFormat="1" applyFont="1" applyAlignment="1">
      <alignment vertical="center"/>
    </xf>
    <xf numFmtId="49" fontId="17" fillId="0" borderId="0" xfId="0" applyNumberFormat="1" applyFont="1" applyAlignment="1">
      <alignment horizontal="left" vertical="center"/>
    </xf>
    <xf numFmtId="49" fontId="14" fillId="0" borderId="0" xfId="0" applyNumberFormat="1" applyFont="1" applyAlignment="1">
      <alignment horizontal="left" vertical="center"/>
    </xf>
    <xf numFmtId="177" fontId="20" fillId="0" borderId="0" xfId="0" applyNumberFormat="1" applyFont="1" applyAlignment="1">
      <alignment vertical="center"/>
    </xf>
    <xf numFmtId="177" fontId="20" fillId="0" borderId="2" xfId="0" applyNumberFormat="1" applyFont="1" applyBorder="1" applyAlignment="1">
      <alignment horizontal="center" vertical="center"/>
    </xf>
    <xf numFmtId="177" fontId="20" fillId="0" borderId="0" xfId="0" applyNumberFormat="1" applyFont="1" applyAlignment="1">
      <alignment horizontal="left" vertical="center"/>
    </xf>
    <xf numFmtId="177" fontId="20" fillId="0" borderId="0" xfId="0" applyNumberFormat="1" applyFont="1" applyAlignment="1">
      <alignment horizontal="right" vertical="center"/>
    </xf>
    <xf numFmtId="177" fontId="20" fillId="0" borderId="0" xfId="7" applyNumberFormat="1" applyFont="1" applyBorder="1" applyAlignment="1" applyProtection="1">
      <alignment horizontal="right" vertical="center"/>
    </xf>
    <xf numFmtId="14" fontId="12" fillId="0" borderId="0" xfId="0" applyNumberFormat="1" applyFont="1"/>
    <xf numFmtId="0" fontId="24" fillId="0" borderId="0" xfId="0" applyFont="1" applyAlignment="1">
      <alignment vertical="center"/>
    </xf>
    <xf numFmtId="0" fontId="24" fillId="0" borderId="19" xfId="0" applyFont="1" applyBorder="1" applyAlignment="1">
      <alignment horizontal="center" vertical="center"/>
    </xf>
    <xf numFmtId="0" fontId="24" fillId="0" borderId="0" xfId="0" applyFont="1" applyAlignment="1">
      <alignment horizontal="distributed" vertical="top"/>
    </xf>
    <xf numFmtId="0" fontId="26" fillId="0" borderId="19" xfId="0" applyFont="1" applyBorder="1" applyAlignment="1">
      <alignment vertical="center"/>
    </xf>
    <xf numFmtId="0" fontId="29" fillId="0" borderId="0" xfId="0" applyFont="1" applyAlignment="1">
      <alignment horizontal="right" vertical="center"/>
    </xf>
    <xf numFmtId="0" fontId="30" fillId="0" borderId="0" xfId="0" applyFont="1" applyAlignment="1">
      <alignment vertical="center"/>
    </xf>
    <xf numFmtId="0" fontId="24" fillId="0" borderId="0" xfId="0" applyFont="1" applyAlignment="1">
      <alignment horizontal="right" vertical="center"/>
    </xf>
    <xf numFmtId="0" fontId="29" fillId="0" borderId="0" xfId="0" applyFont="1" applyAlignment="1">
      <alignment vertical="center"/>
    </xf>
    <xf numFmtId="0" fontId="31" fillId="0" borderId="0" xfId="0" applyFont="1" applyAlignment="1">
      <alignment vertical="center"/>
    </xf>
    <xf numFmtId="0" fontId="24" fillId="0" borderId="25" xfId="0" applyFont="1" applyBorder="1" applyAlignment="1">
      <alignment vertical="center" wrapText="1"/>
    </xf>
    <xf numFmtId="0" fontId="26" fillId="0" borderId="22" xfId="0" applyFont="1" applyBorder="1" applyAlignment="1">
      <alignment vertical="center"/>
    </xf>
    <xf numFmtId="0" fontId="25" fillId="0" borderId="28" xfId="0" applyFont="1" applyBorder="1" applyAlignment="1">
      <alignment horizontal="center" vertical="center"/>
    </xf>
    <xf numFmtId="0" fontId="26" fillId="0" borderId="23" xfId="0" applyFont="1" applyBorder="1" applyAlignment="1">
      <alignment vertical="center"/>
    </xf>
    <xf numFmtId="0" fontId="24" fillId="0" borderId="23" xfId="0" applyFont="1" applyBorder="1" applyAlignment="1">
      <alignment vertical="center"/>
    </xf>
    <xf numFmtId="0" fontId="27" fillId="0" borderId="24" xfId="0" applyFont="1" applyBorder="1" applyAlignment="1">
      <alignment horizontal="right" vertical="center" wrapText="1"/>
    </xf>
    <xf numFmtId="0" fontId="27" fillId="0" borderId="27" xfId="0" applyFont="1" applyBorder="1" applyAlignment="1">
      <alignment horizontal="left" vertical="center"/>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24" fillId="0" borderId="24" xfId="0" applyFont="1" applyBorder="1" applyAlignment="1">
      <alignment horizontal="right" vertical="center"/>
    </xf>
    <xf numFmtId="0" fontId="24" fillId="0" borderId="27" xfId="0" applyFont="1" applyBorder="1" applyAlignment="1">
      <alignment horizontal="left" vertical="center"/>
    </xf>
    <xf numFmtId="0" fontId="24" fillId="0" borderId="25" xfId="0" applyFont="1" applyBorder="1" applyAlignment="1">
      <alignment horizontal="center" vertical="center"/>
    </xf>
    <xf numFmtId="0" fontId="24" fillId="0" borderId="28" xfId="0" applyFont="1" applyBorder="1" applyAlignment="1">
      <alignment vertical="center"/>
    </xf>
    <xf numFmtId="176" fontId="24" fillId="0" borderId="30" xfId="19" applyNumberFormat="1" applyFont="1" applyBorder="1" applyAlignment="1">
      <alignment vertical="center"/>
    </xf>
    <xf numFmtId="176" fontId="24" fillId="0" borderId="26" xfId="19" applyNumberFormat="1" applyFont="1" applyFill="1" applyBorder="1" applyAlignment="1">
      <alignment vertical="center"/>
    </xf>
    <xf numFmtId="176" fontId="24" fillId="0" borderId="29" xfId="19" applyNumberFormat="1" applyFont="1" applyFill="1" applyBorder="1" applyAlignment="1">
      <alignment vertical="center"/>
    </xf>
    <xf numFmtId="176" fontId="24" fillId="0" borderId="30" xfId="19" applyNumberFormat="1" applyFont="1" applyFill="1" applyBorder="1" applyAlignment="1">
      <alignment vertical="center"/>
    </xf>
    <xf numFmtId="176" fontId="24" fillId="0" borderId="29" xfId="19" applyNumberFormat="1" applyFont="1" applyBorder="1" applyAlignment="1">
      <alignment vertical="center"/>
    </xf>
    <xf numFmtId="0" fontId="20" fillId="0" borderId="3" xfId="0" applyFont="1" applyBorder="1" applyAlignment="1">
      <alignment horizontal="right" vertical="center"/>
    </xf>
    <xf numFmtId="177" fontId="20" fillId="0" borderId="8" xfId="0" applyNumberFormat="1" applyFont="1" applyBorder="1" applyAlignment="1">
      <alignment horizontal="right" vertical="center"/>
    </xf>
    <xf numFmtId="177" fontId="20" fillId="0" borderId="3" xfId="0" applyNumberFormat="1" applyFont="1" applyBorder="1" applyAlignment="1">
      <alignment horizontal="right" vertical="center"/>
    </xf>
    <xf numFmtId="178" fontId="20" fillId="0" borderId="10" xfId="0" applyNumberFormat="1" applyFont="1" applyBorder="1" applyAlignment="1">
      <alignment horizontal="center" vertical="center"/>
    </xf>
    <xf numFmtId="0" fontId="20" fillId="0" borderId="11" xfId="0" applyFont="1" applyBorder="1" applyAlignment="1">
      <alignment horizontal="right" vertical="center"/>
    </xf>
    <xf numFmtId="176" fontId="20" fillId="0" borderId="10" xfId="7" applyFont="1" applyBorder="1" applyAlignment="1" applyProtection="1">
      <alignment horizontal="right" vertical="center"/>
    </xf>
    <xf numFmtId="176" fontId="20" fillId="0" borderId="11" xfId="7" applyFont="1" applyBorder="1" applyAlignment="1" applyProtection="1">
      <alignment horizontal="right" vertical="center"/>
    </xf>
    <xf numFmtId="178" fontId="22" fillId="0" borderId="12" xfId="0" applyNumberFormat="1" applyFont="1" applyBorder="1" applyAlignment="1">
      <alignment vertical="center"/>
    </xf>
    <xf numFmtId="176" fontId="12" fillId="0" borderId="13" xfId="0" applyNumberFormat="1" applyFont="1" applyBorder="1" applyAlignment="1">
      <alignment vertical="center"/>
    </xf>
    <xf numFmtId="176" fontId="12" fillId="0" borderId="12" xfId="7" applyFont="1" applyBorder="1" applyAlignment="1" applyProtection="1">
      <alignment vertical="center"/>
    </xf>
    <xf numFmtId="176" fontId="12" fillId="0" borderId="13" xfId="7" applyFont="1" applyBorder="1" applyAlignment="1" applyProtection="1">
      <alignment vertical="center"/>
    </xf>
    <xf numFmtId="178" fontId="20" fillId="0" borderId="14" xfId="0" applyNumberFormat="1" applyFont="1" applyBorder="1" applyAlignment="1">
      <alignment vertical="center"/>
    </xf>
    <xf numFmtId="176" fontId="12" fillId="0" borderId="15" xfId="0" applyNumberFormat="1" applyFont="1" applyBorder="1" applyAlignment="1">
      <alignment vertical="center"/>
    </xf>
    <xf numFmtId="176" fontId="12" fillId="0" borderId="14" xfId="7" applyFont="1" applyBorder="1" applyAlignment="1" applyProtection="1">
      <alignment vertical="center"/>
    </xf>
    <xf numFmtId="176" fontId="12" fillId="0" borderId="15" xfId="7" applyFont="1" applyBorder="1" applyAlignment="1" applyProtection="1">
      <alignment vertical="center"/>
    </xf>
    <xf numFmtId="178" fontId="20" fillId="0" borderId="13" xfId="0" applyNumberFormat="1" applyFont="1" applyBorder="1" applyAlignment="1">
      <alignment vertical="center" wrapText="1"/>
    </xf>
    <xf numFmtId="178" fontId="20" fillId="0" borderId="16" xfId="0" applyNumberFormat="1" applyFont="1" applyBorder="1" applyAlignment="1">
      <alignment vertical="center" wrapText="1"/>
    </xf>
    <xf numFmtId="176" fontId="12" fillId="0" borderId="17" xfId="0" applyNumberFormat="1" applyFont="1" applyBorder="1" applyAlignment="1">
      <alignment vertical="center"/>
    </xf>
    <xf numFmtId="176" fontId="12" fillId="0" borderId="17" xfId="7" applyFont="1" applyBorder="1" applyAlignment="1" applyProtection="1">
      <alignment vertical="center"/>
    </xf>
    <xf numFmtId="178" fontId="20" fillId="0" borderId="5" xfId="0" applyNumberFormat="1" applyFont="1" applyBorder="1" applyAlignment="1">
      <alignment horizontal="center" vertical="center" wrapText="1"/>
    </xf>
    <xf numFmtId="176" fontId="12" fillId="0" borderId="7" xfId="0" applyNumberFormat="1" applyFont="1" applyBorder="1" applyAlignment="1">
      <alignment vertical="center"/>
    </xf>
    <xf numFmtId="176" fontId="12" fillId="0" borderId="6" xfId="0" applyNumberFormat="1" applyFont="1" applyBorder="1" applyAlignment="1">
      <alignment vertical="center"/>
    </xf>
    <xf numFmtId="49" fontId="20" fillId="0" borderId="0" xfId="0" applyNumberFormat="1" applyFont="1" applyAlignment="1">
      <alignment horizontal="left" vertical="center"/>
    </xf>
    <xf numFmtId="176" fontId="12" fillId="0" borderId="0" xfId="8" applyFont="1" applyBorder="1" applyAlignment="1" applyProtection="1">
      <alignment vertical="center"/>
    </xf>
    <xf numFmtId="0" fontId="14" fillId="0" borderId="0" xfId="0" applyFont="1" applyAlignment="1">
      <alignment horizontal="right" vertical="center"/>
    </xf>
    <xf numFmtId="0" fontId="17" fillId="0" borderId="0" xfId="0" applyFont="1" applyAlignment="1">
      <alignment horizontal="center" vertical="center"/>
    </xf>
    <xf numFmtId="0" fontId="12" fillId="0" borderId="0" xfId="0" applyFont="1" applyAlignment="1">
      <alignment horizontal="right" vertical="top"/>
    </xf>
    <xf numFmtId="0" fontId="12" fillId="0" borderId="0" xfId="0" applyFont="1" applyAlignment="1">
      <alignment horizontal="right"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176" fontId="12" fillId="0" borderId="3" xfId="8" applyFont="1" applyBorder="1" applyAlignment="1" applyProtection="1">
      <alignment horizontal="right" vertical="center"/>
    </xf>
    <xf numFmtId="176" fontId="12" fillId="0" borderId="2" xfId="8" applyFont="1" applyBorder="1" applyAlignment="1" applyProtection="1">
      <alignment horizontal="right" vertical="center"/>
    </xf>
    <xf numFmtId="176" fontId="12" fillId="0" borderId="8" xfId="8" applyFont="1" applyBorder="1" applyAlignment="1" applyProtection="1">
      <alignment horizontal="right" vertical="center"/>
    </xf>
    <xf numFmtId="0" fontId="12" fillId="0" borderId="31" xfId="0" applyFont="1" applyBorder="1" applyAlignment="1">
      <alignment horizontal="center" vertical="center"/>
    </xf>
    <xf numFmtId="0" fontId="12" fillId="0" borderId="4" xfId="0" applyFont="1" applyBorder="1" applyAlignment="1">
      <alignment vertical="center"/>
    </xf>
    <xf numFmtId="0" fontId="12" fillId="0" borderId="6" xfId="0" applyFont="1" applyBorder="1"/>
    <xf numFmtId="0" fontId="12" fillId="0" borderId="6" xfId="0" applyFont="1" applyBorder="1" applyAlignment="1">
      <alignment horizontal="right" vertical="center"/>
    </xf>
    <xf numFmtId="176" fontId="12" fillId="0" borderId="5" xfId="8" applyFont="1" applyBorder="1" applyAlignment="1" applyProtection="1">
      <alignment vertical="center"/>
    </xf>
    <xf numFmtId="0" fontId="16" fillId="0" borderId="4" xfId="0" applyFont="1" applyBorder="1"/>
    <xf numFmtId="176" fontId="12" fillId="0" borderId="7" xfId="0" applyNumberFormat="1" applyFont="1" applyBorder="1" applyAlignment="1">
      <alignment horizontal="right" vertical="center"/>
    </xf>
    <xf numFmtId="0" fontId="12" fillId="0" borderId="0" xfId="0" applyFont="1" applyAlignment="1">
      <alignment wrapText="1"/>
    </xf>
    <xf numFmtId="176" fontId="12" fillId="0" borderId="0" xfId="8" applyFont="1" applyBorder="1" applyProtection="1"/>
    <xf numFmtId="0" fontId="12" fillId="9" borderId="8" xfId="0" applyFont="1" applyFill="1" applyBorder="1" applyAlignment="1">
      <alignment horizontal="center" vertical="center"/>
    </xf>
    <xf numFmtId="14" fontId="12" fillId="9" borderId="8" xfId="0" applyNumberFormat="1" applyFont="1" applyFill="1" applyBorder="1" applyAlignment="1">
      <alignment horizontal="center" vertical="center"/>
    </xf>
    <xf numFmtId="0" fontId="12" fillId="9" borderId="3" xfId="0" applyFont="1" applyFill="1" applyBorder="1" applyAlignment="1">
      <alignment horizontal="center" vertical="center"/>
    </xf>
    <xf numFmtId="180" fontId="12" fillId="9" borderId="3" xfId="0" applyNumberFormat="1" applyFont="1" applyFill="1" applyBorder="1" applyAlignment="1">
      <alignment horizontal="center" vertical="center"/>
    </xf>
    <xf numFmtId="176" fontId="12" fillId="9" borderId="3" xfId="8" applyFont="1" applyFill="1" applyBorder="1" applyAlignment="1" applyProtection="1">
      <alignment horizontal="right" vertical="center"/>
    </xf>
    <xf numFmtId="0" fontId="32" fillId="0" borderId="0" xfId="0" applyFont="1"/>
    <xf numFmtId="0" fontId="24" fillId="0" borderId="0" xfId="0" applyFont="1" applyAlignment="1">
      <alignment horizontal="left" vertical="top" shrinkToFit="1"/>
    </xf>
    <xf numFmtId="0" fontId="24" fillId="0" borderId="0" xfId="0" applyFont="1" applyAlignment="1">
      <alignment vertical="top"/>
    </xf>
    <xf numFmtId="0" fontId="29" fillId="0" borderId="0" xfId="0" applyFont="1" applyAlignment="1">
      <alignment vertical="top"/>
    </xf>
    <xf numFmtId="0" fontId="28" fillId="0" borderId="0" xfId="0" applyFont="1" applyAlignment="1">
      <alignment vertical="center"/>
    </xf>
    <xf numFmtId="0" fontId="33" fillId="0" borderId="0" xfId="0" applyFont="1" applyAlignment="1">
      <alignment vertical="center"/>
    </xf>
    <xf numFmtId="38" fontId="24" fillId="0" borderId="0" xfId="19" applyFont="1" applyFill="1" applyAlignment="1">
      <alignment horizontal="center" vertical="center"/>
    </xf>
    <xf numFmtId="0" fontId="33" fillId="0" borderId="0" xfId="0" applyFont="1"/>
    <xf numFmtId="0" fontId="33" fillId="0" borderId="32" xfId="0" applyFont="1" applyBorder="1" applyAlignment="1">
      <alignment horizontal="center" vertical="center"/>
    </xf>
    <xf numFmtId="0" fontId="33" fillId="0" borderId="26" xfId="0" applyFont="1" applyBorder="1" applyAlignment="1">
      <alignment vertical="center"/>
    </xf>
    <xf numFmtId="0" fontId="33" fillId="0" borderId="21"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right"/>
    </xf>
    <xf numFmtId="0" fontId="33" fillId="0" borderId="27" xfId="0" applyFont="1" applyBorder="1" applyAlignment="1">
      <alignment vertical="center"/>
    </xf>
    <xf numFmtId="0" fontId="33" fillId="0" borderId="28" xfId="0" applyFont="1" applyBorder="1" applyAlignment="1">
      <alignment vertical="center"/>
    </xf>
    <xf numFmtId="0" fontId="33" fillId="0" borderId="29" xfId="0" applyFont="1" applyBorder="1" applyAlignment="1">
      <alignment vertical="center"/>
    </xf>
    <xf numFmtId="0" fontId="33" fillId="0" borderId="30" xfId="0" applyFont="1" applyBorder="1" applyAlignment="1">
      <alignment vertical="center"/>
    </xf>
    <xf numFmtId="0" fontId="33" fillId="0" borderId="22" xfId="0" applyFont="1" applyBorder="1" applyAlignment="1">
      <alignment vertical="center" textRotation="255"/>
    </xf>
    <xf numFmtId="0" fontId="33" fillId="0" borderId="35" xfId="0" applyFont="1" applyBorder="1" applyAlignment="1">
      <alignment vertical="center" textRotation="255"/>
    </xf>
    <xf numFmtId="0" fontId="33" fillId="0" borderId="23" xfId="0" applyFont="1" applyBorder="1" applyAlignment="1">
      <alignment vertical="center" textRotation="255"/>
    </xf>
    <xf numFmtId="0" fontId="33" fillId="0" borderId="36" xfId="0" applyFont="1" applyBorder="1" applyAlignment="1">
      <alignment vertical="center"/>
    </xf>
    <xf numFmtId="0" fontId="33" fillId="0" borderId="37" xfId="0" applyFont="1" applyBorder="1" applyAlignment="1">
      <alignment vertical="center"/>
    </xf>
    <xf numFmtId="0" fontId="33" fillId="0" borderId="38" xfId="0" applyFont="1" applyBorder="1" applyAlignment="1">
      <alignment vertical="center"/>
    </xf>
    <xf numFmtId="0" fontId="33" fillId="0" borderId="39" xfId="0" applyFont="1" applyBorder="1" applyAlignment="1">
      <alignment vertical="center"/>
    </xf>
    <xf numFmtId="0" fontId="33" fillId="0" borderId="40" xfId="0" applyFont="1" applyBorder="1" applyAlignment="1">
      <alignment vertical="center"/>
    </xf>
    <xf numFmtId="0" fontId="33" fillId="0" borderId="41" xfId="0" applyFont="1" applyBorder="1" applyAlignment="1">
      <alignment vertical="center"/>
    </xf>
    <xf numFmtId="0" fontId="33" fillId="0" borderId="42" xfId="0" applyFont="1" applyBorder="1" applyAlignment="1">
      <alignment vertical="center"/>
    </xf>
    <xf numFmtId="0" fontId="33" fillId="0" borderId="43" xfId="0" applyFont="1" applyBorder="1" applyAlignment="1">
      <alignment vertical="center"/>
    </xf>
    <xf numFmtId="0" fontId="33" fillId="0" borderId="0" xfId="0" applyFont="1" applyAlignment="1">
      <alignment horizontal="right" vertical="center"/>
    </xf>
    <xf numFmtId="0" fontId="24" fillId="0" borderId="0" xfId="0" applyFont="1" applyAlignment="1">
      <alignment horizontal="right" vertical="top"/>
    </xf>
    <xf numFmtId="0" fontId="24" fillId="0" borderId="0" xfId="0" applyFont="1"/>
    <xf numFmtId="0" fontId="33" fillId="0" borderId="0" xfId="0" applyFont="1" applyAlignment="1">
      <alignment horizontal="center" vertical="top"/>
    </xf>
    <xf numFmtId="0" fontId="33" fillId="0" borderId="0" xfId="0" applyFont="1" applyAlignment="1">
      <alignment horizontal="distributed" vertical="top"/>
    </xf>
    <xf numFmtId="14" fontId="24" fillId="0" borderId="0" xfId="0" applyNumberFormat="1" applyFont="1" applyAlignment="1">
      <alignment vertical="center"/>
    </xf>
    <xf numFmtId="0" fontId="35" fillId="0" borderId="0" xfId="0" applyFont="1" applyAlignment="1">
      <alignment vertical="center"/>
    </xf>
    <xf numFmtId="0" fontId="36" fillId="0" borderId="0" xfId="0" applyFont="1" applyAlignment="1">
      <alignment vertical="center"/>
    </xf>
    <xf numFmtId="0" fontId="36" fillId="0" borderId="19" xfId="0" applyFont="1" applyBorder="1" applyAlignment="1">
      <alignment vertical="center"/>
    </xf>
    <xf numFmtId="0" fontId="36" fillId="9" borderId="19" xfId="0" applyFont="1" applyFill="1" applyBorder="1" applyAlignment="1">
      <alignment vertical="center"/>
    </xf>
    <xf numFmtId="0" fontId="3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45" fillId="0" borderId="0" xfId="0" applyFont="1"/>
    <xf numFmtId="14" fontId="45" fillId="0" borderId="0" xfId="0" applyNumberFormat="1" applyFont="1"/>
    <xf numFmtId="0" fontId="46" fillId="0" borderId="0" xfId="0" applyFont="1"/>
    <xf numFmtId="0" fontId="49" fillId="0" borderId="0" xfId="0" applyFont="1" applyAlignment="1">
      <alignment vertical="center"/>
    </xf>
    <xf numFmtId="0" fontId="42" fillId="0" borderId="0" xfId="0" applyFont="1" applyAlignment="1">
      <alignment vertical="top"/>
    </xf>
    <xf numFmtId="0" fontId="29" fillId="0" borderId="0" xfId="0" applyFont="1" applyAlignment="1">
      <alignment vertical="center" wrapText="1"/>
    </xf>
    <xf numFmtId="0" fontId="42" fillId="0" borderId="0" xfId="0" applyFont="1" applyAlignment="1">
      <alignment vertical="center" wrapText="1"/>
    </xf>
    <xf numFmtId="0" fontId="42" fillId="0" borderId="0" xfId="0" applyFont="1"/>
    <xf numFmtId="0" fontId="24" fillId="0" borderId="0" xfId="0" applyFont="1" applyAlignment="1">
      <alignment vertical="top" shrinkToFit="1"/>
    </xf>
    <xf numFmtId="0" fontId="29" fillId="0" borderId="0" xfId="0" applyFont="1" applyAlignment="1">
      <alignment vertical="top" wrapText="1"/>
    </xf>
    <xf numFmtId="0" fontId="47" fillId="0" borderId="0" xfId="0" applyFont="1" applyAlignment="1">
      <alignment vertical="center"/>
    </xf>
    <xf numFmtId="0" fontId="48" fillId="0" borderId="0" xfId="0" applyFont="1" applyAlignment="1">
      <alignment vertical="center"/>
    </xf>
    <xf numFmtId="38" fontId="0" fillId="0" borderId="19" xfId="19" applyFont="1" applyBorder="1" applyAlignment="1"/>
    <xf numFmtId="0" fontId="24" fillId="0" borderId="0" xfId="0" applyFont="1" applyAlignment="1">
      <alignment horizontal="distributed" vertical="center"/>
    </xf>
    <xf numFmtId="179" fontId="24" fillId="10" borderId="0" xfId="0" applyNumberFormat="1" applyFont="1" applyFill="1" applyAlignment="1">
      <alignment horizontal="right" vertical="center"/>
    </xf>
    <xf numFmtId="0" fontId="33" fillId="0" borderId="0" xfId="0" applyFont="1" applyAlignment="1">
      <alignment horizontal="left" vertical="top" wrapText="1" indent="1"/>
    </xf>
    <xf numFmtId="0" fontId="16" fillId="9" borderId="31" xfId="0" applyFont="1" applyFill="1" applyBorder="1" applyAlignment="1">
      <alignment horizontal="left" vertical="top" shrinkToFit="1"/>
    </xf>
    <xf numFmtId="179" fontId="24" fillId="9" borderId="0" xfId="0" applyNumberFormat="1" applyFont="1" applyFill="1" applyAlignment="1">
      <alignment horizontal="right" vertical="center"/>
    </xf>
    <xf numFmtId="0" fontId="0" fillId="0" borderId="19" xfId="0" applyBorder="1"/>
    <xf numFmtId="0" fontId="0" fillId="11" borderId="47" xfId="0" applyFill="1" applyBorder="1"/>
    <xf numFmtId="0" fontId="0" fillId="12" borderId="47" xfId="0" applyFill="1" applyBorder="1"/>
    <xf numFmtId="0" fontId="0" fillId="0" borderId="47" xfId="0" applyBorder="1"/>
    <xf numFmtId="179" fontId="0" fillId="0" borderId="19" xfId="0" applyNumberFormat="1" applyBorder="1"/>
    <xf numFmtId="182" fontId="0" fillId="0" borderId="19" xfId="0" applyNumberFormat="1" applyBorder="1"/>
    <xf numFmtId="49" fontId="0" fillId="0" borderId="47" xfId="0" applyNumberFormat="1" applyBorder="1"/>
    <xf numFmtId="179" fontId="0" fillId="0" borderId="47" xfId="0" applyNumberFormat="1" applyBorder="1"/>
    <xf numFmtId="0" fontId="24" fillId="0" borderId="0" xfId="0" applyFont="1" applyAlignment="1">
      <alignment horizontal="left" vertical="center"/>
    </xf>
    <xf numFmtId="0" fontId="27" fillId="0" borderId="0" xfId="0" applyFont="1" applyAlignment="1">
      <alignment horizontal="right" vertical="center"/>
    </xf>
    <xf numFmtId="0" fontId="27" fillId="0" borderId="0" xfId="0" applyFont="1" applyAlignment="1">
      <alignment vertical="center"/>
    </xf>
    <xf numFmtId="0" fontId="33" fillId="0" borderId="56" xfId="0" applyFont="1" applyBorder="1" applyAlignment="1">
      <alignment vertical="center"/>
    </xf>
    <xf numFmtId="0" fontId="33" fillId="0" borderId="51" xfId="0" applyFont="1" applyBorder="1" applyAlignment="1">
      <alignment horizontal="center" vertical="center"/>
    </xf>
    <xf numFmtId="0" fontId="33" fillId="0" borderId="52" xfId="0" applyFont="1" applyBorder="1" applyAlignment="1">
      <alignment vertical="center"/>
    </xf>
    <xf numFmtId="0" fontId="33" fillId="0" borderId="59" xfId="0" applyFont="1" applyBorder="1" applyAlignment="1">
      <alignment vertical="center"/>
    </xf>
    <xf numFmtId="0" fontId="33" fillId="0" borderId="60" xfId="0" applyFont="1" applyBorder="1" applyAlignment="1">
      <alignment vertical="center"/>
    </xf>
    <xf numFmtId="0" fontId="33" fillId="0" borderId="48" xfId="0" applyFont="1" applyBorder="1" applyAlignment="1">
      <alignment vertical="center"/>
    </xf>
    <xf numFmtId="0" fontId="33" fillId="0" borderId="50" xfId="0" applyFont="1" applyBorder="1" applyAlignment="1">
      <alignment vertical="center"/>
    </xf>
    <xf numFmtId="0" fontId="33" fillId="0" borderId="49" xfId="0" applyFont="1" applyBorder="1" applyAlignment="1">
      <alignment vertical="center"/>
    </xf>
    <xf numFmtId="0" fontId="33" fillId="0" borderId="56" xfId="0" applyFont="1" applyBorder="1" applyAlignment="1">
      <alignment horizontal="center" vertical="center"/>
    </xf>
    <xf numFmtId="0" fontId="33" fillId="0" borderId="52" xfId="0" applyFont="1" applyBorder="1" applyAlignment="1">
      <alignment horizontal="center" vertical="center"/>
    </xf>
    <xf numFmtId="0" fontId="50" fillId="0" borderId="52" xfId="0" applyFont="1" applyBorder="1" applyAlignment="1">
      <alignment horizontal="center" vertical="center"/>
    </xf>
    <xf numFmtId="0" fontId="33" fillId="0" borderId="69" xfId="0" applyFont="1" applyBorder="1" applyAlignment="1">
      <alignment horizontal="center" vertical="center"/>
    </xf>
    <xf numFmtId="0" fontId="33" fillId="0" borderId="55" xfId="0" applyFont="1" applyBorder="1" applyAlignment="1">
      <alignment vertical="center"/>
    </xf>
    <xf numFmtId="0" fontId="33" fillId="0" borderId="72" xfId="0" applyFont="1" applyBorder="1" applyAlignment="1">
      <alignment horizontal="left" vertical="center"/>
    </xf>
    <xf numFmtId="0" fontId="33" fillId="0" borderId="35" xfId="0" applyFont="1" applyBorder="1" applyAlignment="1">
      <alignment horizontal="left" vertical="center"/>
    </xf>
    <xf numFmtId="0" fontId="33" fillId="0" borderId="61" xfId="0" applyFont="1" applyBorder="1" applyAlignment="1">
      <alignment horizontal="left" vertical="center"/>
    </xf>
    <xf numFmtId="0" fontId="33" fillId="0" borderId="73"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73" xfId="0" applyFont="1" applyBorder="1" applyAlignment="1">
      <alignment horizontal="center" vertical="center"/>
    </xf>
    <xf numFmtId="0" fontId="33" fillId="0" borderId="74" xfId="0" applyFont="1" applyBorder="1" applyAlignment="1">
      <alignment horizontal="center" vertical="center" wrapText="1"/>
    </xf>
    <xf numFmtId="0" fontId="33" fillId="0" borderId="78" xfId="0" applyFont="1" applyBorder="1" applyAlignment="1">
      <alignment vertical="center" wrapText="1"/>
    </xf>
    <xf numFmtId="0" fontId="33" fillId="0" borderId="37" xfId="0" applyFont="1" applyBorder="1" applyAlignment="1">
      <alignment horizontal="center" vertical="center" wrapText="1"/>
    </xf>
    <xf numFmtId="0" fontId="33" fillId="0" borderId="82" xfId="0" applyFont="1" applyBorder="1" applyAlignment="1">
      <alignment horizontal="center" vertical="center"/>
    </xf>
    <xf numFmtId="0" fontId="33" fillId="0" borderId="37" xfId="0" applyFont="1" applyBorder="1" applyAlignment="1">
      <alignment vertical="center" wrapText="1"/>
    </xf>
    <xf numFmtId="0" fontId="50" fillId="0" borderId="0" xfId="0" applyFont="1" applyAlignment="1">
      <alignment horizontal="right" vertical="center"/>
    </xf>
    <xf numFmtId="0" fontId="33" fillId="0" borderId="51" xfId="0" applyFont="1" applyBorder="1" applyAlignment="1">
      <alignment vertical="center"/>
    </xf>
    <xf numFmtId="0" fontId="51" fillId="0" borderId="58" xfId="0" applyFont="1" applyBorder="1" applyAlignment="1">
      <alignment vertical="center"/>
    </xf>
    <xf numFmtId="0" fontId="51" fillId="0" borderId="59" xfId="0" applyFont="1" applyBorder="1" applyAlignment="1">
      <alignment vertical="center"/>
    </xf>
    <xf numFmtId="0" fontId="51" fillId="0" borderId="60" xfId="0" applyFont="1" applyBorder="1" applyAlignment="1">
      <alignment vertical="center"/>
    </xf>
    <xf numFmtId="0" fontId="51" fillId="0" borderId="61" xfId="0" applyFont="1" applyBorder="1" applyAlignment="1">
      <alignment vertical="center"/>
    </xf>
    <xf numFmtId="0" fontId="51" fillId="0" borderId="0" xfId="0" applyFont="1" applyAlignment="1">
      <alignment vertical="center"/>
    </xf>
    <xf numFmtId="0" fontId="51" fillId="0" borderId="48" xfId="0" applyFont="1" applyBorder="1" applyAlignment="1">
      <alignment vertical="center"/>
    </xf>
    <xf numFmtId="0" fontId="51" fillId="0" borderId="62" xfId="0" applyFont="1" applyBorder="1" applyAlignment="1">
      <alignment vertical="center"/>
    </xf>
    <xf numFmtId="0" fontId="51" fillId="0" borderId="50" xfId="0" applyFont="1" applyBorder="1" applyAlignment="1">
      <alignment vertical="center"/>
    </xf>
    <xf numFmtId="0" fontId="51" fillId="0" borderId="49" xfId="0" applyFont="1" applyBorder="1" applyAlignment="1">
      <alignment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49" fontId="33" fillId="10" borderId="61" xfId="0" applyNumberFormat="1" applyFont="1" applyFill="1" applyBorder="1" applyAlignment="1">
      <alignment horizontal="right" vertical="center"/>
    </xf>
    <xf numFmtId="0" fontId="26" fillId="0" borderId="0" xfId="0" applyFont="1" applyAlignment="1">
      <alignment vertical="top"/>
    </xf>
    <xf numFmtId="0" fontId="53" fillId="0" borderId="0" xfId="0" applyFont="1" applyAlignment="1">
      <alignment vertical="center"/>
    </xf>
    <xf numFmtId="0" fontId="33" fillId="0" borderId="0" xfId="0" applyFont="1" applyAlignment="1">
      <alignment vertical="top"/>
    </xf>
    <xf numFmtId="0" fontId="33" fillId="0" borderId="0" xfId="0" applyFont="1" applyAlignment="1">
      <alignment horizontal="right" vertical="top"/>
    </xf>
    <xf numFmtId="0" fontId="34" fillId="0" borderId="0" xfId="0" applyFont="1" applyAlignment="1">
      <alignment vertical="top"/>
    </xf>
    <xf numFmtId="0" fontId="33" fillId="0" borderId="0" xfId="0" quotePrefix="1" applyFont="1" applyAlignment="1">
      <alignment vertical="top"/>
    </xf>
    <xf numFmtId="0" fontId="50" fillId="0" borderId="0" xfId="0" applyFont="1" applyAlignment="1">
      <alignment vertical="top"/>
    </xf>
    <xf numFmtId="0" fontId="51" fillId="0" borderId="0" xfId="0" applyFont="1" applyAlignment="1">
      <alignment vertical="top"/>
    </xf>
    <xf numFmtId="0" fontId="51" fillId="0" borderId="0" xfId="0" quotePrefix="1" applyFont="1" applyAlignment="1">
      <alignment vertical="top"/>
    </xf>
    <xf numFmtId="0" fontId="51" fillId="0" borderId="0" xfId="0" quotePrefix="1" applyFont="1" applyAlignment="1">
      <alignment horizontal="right" vertical="top"/>
    </xf>
    <xf numFmtId="0" fontId="51" fillId="0" borderId="0" xfId="0" applyFont="1" applyAlignment="1">
      <alignment horizontal="distributed" vertical="top"/>
    </xf>
    <xf numFmtId="0" fontId="51" fillId="0" borderId="0" xfId="0" applyFont="1" applyAlignment="1">
      <alignment vertical="top" wrapText="1"/>
    </xf>
    <xf numFmtId="0" fontId="51" fillId="0" borderId="0" xfId="0" applyFont="1" applyAlignment="1">
      <alignment vertical="top" shrinkToFit="1"/>
    </xf>
    <xf numFmtId="0" fontId="50" fillId="0" borderId="0" xfId="0" applyFont="1" applyAlignment="1">
      <alignment horizontal="right" vertical="top"/>
    </xf>
    <xf numFmtId="0" fontId="51" fillId="0" borderId="0" xfId="0" quotePrefix="1" applyFont="1" applyAlignment="1">
      <alignment horizontal="center" vertical="top"/>
    </xf>
    <xf numFmtId="0" fontId="51" fillId="0" borderId="0" xfId="0" applyFont="1" applyAlignment="1">
      <alignment horizontal="justify" vertical="top" wrapText="1"/>
    </xf>
    <xf numFmtId="0" fontId="0" fillId="13" borderId="47" xfId="0" applyFill="1" applyBorder="1"/>
    <xf numFmtId="0" fontId="38" fillId="0" borderId="0" xfId="0" applyFont="1" applyAlignment="1">
      <alignment horizontal="center" vertical="center"/>
    </xf>
    <xf numFmtId="0" fontId="28" fillId="0" borderId="0" xfId="0" applyFont="1" applyAlignment="1">
      <alignment horizontal="center" vertical="center"/>
    </xf>
    <xf numFmtId="0" fontId="24" fillId="0" borderId="0" xfId="0" applyFont="1" applyAlignment="1">
      <alignment horizontal="left" vertical="top" wrapText="1" shrinkToFit="1"/>
    </xf>
    <xf numFmtId="0" fontId="24" fillId="0" borderId="0" xfId="0" applyFont="1" applyAlignment="1">
      <alignment horizontal="distributed" vertical="top"/>
    </xf>
    <xf numFmtId="0" fontId="24" fillId="0" borderId="0" xfId="0" applyFont="1" applyAlignment="1">
      <alignment horizontal="left" vertical="top" shrinkToFit="1"/>
    </xf>
    <xf numFmtId="0" fontId="24" fillId="0" borderId="0" xfId="0" applyFont="1" applyAlignment="1">
      <alignment horizontal="left" vertical="top" wrapText="1"/>
    </xf>
    <xf numFmtId="183" fontId="33" fillId="0" borderId="0" xfId="0" applyNumberFormat="1" applyFont="1" applyAlignment="1">
      <alignment vertical="top" wrapText="1" shrinkToFit="1"/>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left"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3" fillId="0" borderId="0" xfId="0" applyFont="1" applyAlignment="1">
      <alignment horizontal="center" vertical="center"/>
    </xf>
    <xf numFmtId="0" fontId="24" fillId="0" borderId="20" xfId="0" applyFont="1" applyBorder="1" applyAlignment="1">
      <alignment horizontal="center" vertical="center"/>
    </xf>
    <xf numFmtId="0" fontId="24" fillId="0" borderId="26"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vertical="center" wrapText="1"/>
    </xf>
    <xf numFmtId="0" fontId="24" fillId="0" borderId="23" xfId="0" applyFont="1" applyBorder="1" applyAlignment="1">
      <alignment vertical="center" wrapText="1"/>
    </xf>
    <xf numFmtId="0" fontId="20" fillId="0" borderId="2" xfId="0" applyFont="1" applyBorder="1" applyAlignment="1">
      <alignment horizontal="center" vertical="center" shrinkToFit="1"/>
    </xf>
    <xf numFmtId="177" fontId="20" fillId="0" borderId="5" xfId="0" applyNumberFormat="1" applyFont="1" applyBorder="1" applyAlignment="1">
      <alignment horizontal="center" vertical="center"/>
    </xf>
    <xf numFmtId="0" fontId="20" fillId="0" borderId="11" xfId="0" applyFont="1" applyBorder="1" applyAlignment="1">
      <alignment horizontal="center" vertical="center"/>
    </xf>
    <xf numFmtId="177" fontId="20" fillId="0" borderId="11" xfId="0" applyNumberFormat="1" applyFont="1" applyBorder="1" applyAlignment="1">
      <alignment horizontal="center"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12" fillId="0" borderId="9" xfId="0" applyFont="1" applyBorder="1" applyAlignment="1">
      <alignment vertical="center" shrinkToFit="1"/>
    </xf>
    <xf numFmtId="0" fontId="12" fillId="0" borderId="7" xfId="0" applyFont="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5" xfId="0" applyFont="1" applyBorder="1" applyAlignment="1">
      <alignment horizontal="right" vertical="center"/>
    </xf>
    <xf numFmtId="0" fontId="15" fillId="0" borderId="18" xfId="0" applyFont="1" applyBorder="1" applyAlignment="1">
      <alignment horizontal="center" vertical="center" wrapText="1"/>
    </xf>
    <xf numFmtId="0" fontId="33" fillId="0" borderId="30" xfId="0" applyFont="1" applyBorder="1" applyAlignment="1">
      <alignment horizontal="center" shrinkToFit="1"/>
    </xf>
    <xf numFmtId="0" fontId="33" fillId="9" borderId="21" xfId="0" applyFont="1" applyFill="1" applyBorder="1" applyAlignment="1">
      <alignment horizontal="center" vertical="center"/>
    </xf>
    <xf numFmtId="0" fontId="33" fillId="9" borderId="19" xfId="0" applyFont="1" applyFill="1" applyBorder="1" applyAlignment="1">
      <alignment horizontal="center" vertical="center"/>
    </xf>
    <xf numFmtId="0" fontId="33" fillId="0" borderId="35" xfId="0" applyFont="1" applyBorder="1" applyAlignment="1">
      <alignment horizontal="center" vertical="distributed" textRotation="255"/>
    </xf>
    <xf numFmtId="0" fontId="33" fillId="0" borderId="33" xfId="0" applyFont="1" applyBorder="1" applyAlignment="1">
      <alignment horizontal="center" vertical="center"/>
    </xf>
    <xf numFmtId="0" fontId="33" fillId="0" borderId="34" xfId="0" applyFont="1" applyBorder="1" applyAlignment="1">
      <alignment horizontal="center" vertical="center"/>
    </xf>
    <xf numFmtId="49" fontId="33" fillId="9" borderId="29" xfId="0" quotePrefix="1" applyNumberFormat="1" applyFont="1" applyFill="1" applyBorder="1" applyAlignment="1">
      <alignment horizontal="center" vertical="center"/>
    </xf>
    <xf numFmtId="49" fontId="33" fillId="9" borderId="29" xfId="0" applyNumberFormat="1" applyFont="1" applyFill="1" applyBorder="1" applyAlignment="1">
      <alignment horizontal="center" vertical="center"/>
    </xf>
    <xf numFmtId="49" fontId="33" fillId="9" borderId="30" xfId="0" applyNumberFormat="1" applyFont="1" applyFill="1" applyBorder="1" applyAlignment="1">
      <alignment horizontal="center" vertical="center"/>
    </xf>
    <xf numFmtId="0" fontId="33" fillId="9" borderId="26" xfId="0" applyFont="1" applyFill="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9" borderId="44" xfId="0" applyFont="1" applyFill="1" applyBorder="1" applyAlignment="1">
      <alignment horizontal="center" vertical="center"/>
    </xf>
    <xf numFmtId="0" fontId="33" fillId="0" borderId="26" xfId="0" applyFont="1" applyBorder="1" applyAlignment="1">
      <alignment horizontal="right" vertical="center"/>
    </xf>
    <xf numFmtId="0" fontId="33" fillId="0" borderId="21" xfId="0" applyFont="1" applyBorder="1" applyAlignment="1">
      <alignment horizontal="center" vertical="center"/>
    </xf>
    <xf numFmtId="0" fontId="33" fillId="0" borderId="19" xfId="0" applyFont="1" applyBorder="1" applyAlignment="1">
      <alignment horizontal="center" vertical="center"/>
    </xf>
    <xf numFmtId="0" fontId="33" fillId="0" borderId="0" xfId="0" applyFont="1" applyAlignment="1">
      <alignment horizontal="left" vertical="top" wrapText="1" indent="1"/>
    </xf>
    <xf numFmtId="0" fontId="33" fillId="0" borderId="0" xfId="0" applyFont="1" applyAlignment="1">
      <alignment horizontal="left" vertical="top" indent="1"/>
    </xf>
    <xf numFmtId="49" fontId="33" fillId="0" borderId="29" xfId="0" applyNumberFormat="1"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23" fillId="0" borderId="0" xfId="0" applyFont="1" applyAlignment="1">
      <alignment horizontal="center" vertical="top"/>
    </xf>
    <xf numFmtId="0" fontId="51" fillId="0" borderId="0" xfId="0" applyFont="1" applyAlignment="1">
      <alignment vertical="top" wrapText="1"/>
    </xf>
    <xf numFmtId="0" fontId="51" fillId="0" borderId="0" xfId="0" applyFont="1" applyAlignment="1">
      <alignment vertical="top"/>
    </xf>
    <xf numFmtId="0" fontId="51" fillId="0" borderId="0" xfId="0" applyFont="1" applyAlignment="1">
      <alignment horizontal="center" vertical="top"/>
    </xf>
    <xf numFmtId="0" fontId="51" fillId="0" borderId="0" xfId="0" applyFont="1" applyAlignment="1">
      <alignment horizontal="left" vertical="top" wrapText="1"/>
    </xf>
    <xf numFmtId="0" fontId="51" fillId="0" borderId="0" xfId="0" applyFont="1" applyAlignment="1">
      <alignment horizontal="justify" vertical="top" wrapText="1"/>
    </xf>
    <xf numFmtId="179" fontId="51" fillId="0" borderId="0" xfId="0" applyNumberFormat="1" applyFont="1" applyAlignment="1">
      <alignment horizontal="left" vertical="top"/>
    </xf>
    <xf numFmtId="0" fontId="33" fillId="10" borderId="63" xfId="0" applyFont="1" applyFill="1" applyBorder="1" applyAlignment="1">
      <alignment horizontal="center" vertical="center" shrinkToFit="1"/>
    </xf>
    <xf numFmtId="0" fontId="33" fillId="10" borderId="64" xfId="0" applyFont="1" applyFill="1" applyBorder="1" applyAlignment="1">
      <alignment horizontal="center" vertical="center" shrinkToFit="1"/>
    </xf>
    <xf numFmtId="0" fontId="33" fillId="10" borderId="65" xfId="0" applyFont="1" applyFill="1" applyBorder="1" applyAlignment="1">
      <alignment horizontal="center" vertical="center" shrinkToFit="1"/>
    </xf>
    <xf numFmtId="0" fontId="33" fillId="0" borderId="66" xfId="0" applyFont="1" applyBorder="1" applyAlignment="1">
      <alignment horizontal="center" vertical="center" shrinkToFit="1"/>
    </xf>
    <xf numFmtId="0" fontId="33" fillId="0" borderId="67" xfId="0" applyFont="1" applyBorder="1" applyAlignment="1">
      <alignment horizontal="center" vertical="center" shrinkToFit="1"/>
    </xf>
    <xf numFmtId="0" fontId="33" fillId="0" borderId="68" xfId="0" applyFont="1" applyBorder="1" applyAlignment="1">
      <alignment horizontal="center" vertical="center" shrinkToFit="1"/>
    </xf>
    <xf numFmtId="0" fontId="33" fillId="10" borderId="70" xfId="0" applyFont="1" applyFill="1" applyBorder="1" applyAlignment="1">
      <alignment horizontal="center" vertical="center"/>
    </xf>
    <xf numFmtId="0" fontId="33" fillId="10" borderId="57" xfId="0" applyFont="1" applyFill="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75" xfId="0" applyFont="1" applyBorder="1" applyAlignment="1">
      <alignment horizontal="center" vertical="center"/>
    </xf>
    <xf numFmtId="0" fontId="33" fillId="0" borderId="54" xfId="0" applyFont="1" applyBorder="1" applyAlignment="1">
      <alignment horizontal="center" vertical="center" shrinkToFit="1"/>
    </xf>
    <xf numFmtId="0" fontId="33" fillId="0" borderId="55" xfId="0" applyFont="1" applyBorder="1" applyAlignment="1">
      <alignment horizontal="center" vertical="center" shrinkToFit="1"/>
    </xf>
    <xf numFmtId="0" fontId="33" fillId="10"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0" fontId="33" fillId="10" borderId="54" xfId="0" applyFont="1" applyFill="1" applyBorder="1" applyAlignment="1">
      <alignment horizontal="center" vertical="center" shrinkToFit="1"/>
    </xf>
    <xf numFmtId="0" fontId="33" fillId="10" borderId="59" xfId="0" applyFont="1" applyFill="1" applyBorder="1" applyAlignment="1">
      <alignment horizontal="center" vertical="center" shrinkToFit="1"/>
    </xf>
    <xf numFmtId="0" fontId="33" fillId="0" borderId="59" xfId="0" applyFont="1" applyBorder="1" applyAlignment="1">
      <alignment horizontal="center" vertical="center"/>
    </xf>
    <xf numFmtId="0" fontId="33" fillId="10" borderId="0" xfId="0" applyFont="1" applyFill="1" applyAlignment="1">
      <alignment horizontal="center" vertical="center" shrinkToFit="1"/>
    </xf>
    <xf numFmtId="0" fontId="33" fillId="0" borderId="73" xfId="0" applyFont="1" applyBorder="1" applyAlignment="1">
      <alignment horizontal="center" vertical="center"/>
    </xf>
    <xf numFmtId="0" fontId="33" fillId="0" borderId="74" xfId="0" applyFont="1" applyBorder="1" applyAlignment="1">
      <alignment horizontal="center" vertical="center"/>
    </xf>
    <xf numFmtId="0" fontId="33" fillId="10" borderId="58" xfId="0" applyFont="1" applyFill="1" applyBorder="1" applyAlignment="1">
      <alignment horizontal="center" vertical="center" shrinkToFit="1"/>
    </xf>
    <xf numFmtId="0" fontId="33" fillId="10" borderId="61" xfId="0" applyFont="1" applyFill="1" applyBorder="1" applyAlignment="1">
      <alignment horizontal="center" vertical="center" shrinkToFit="1"/>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60" xfId="0" applyFont="1" applyBorder="1" applyAlignment="1">
      <alignment horizontal="center" vertical="center"/>
    </xf>
    <xf numFmtId="0" fontId="33" fillId="10" borderId="63" xfId="0" applyFont="1" applyFill="1" applyBorder="1" applyAlignment="1">
      <alignment horizontal="center" vertical="center"/>
    </xf>
    <xf numFmtId="0" fontId="33" fillId="10" borderId="64" xfId="0" applyFont="1" applyFill="1" applyBorder="1" applyAlignment="1">
      <alignment horizontal="center" vertical="center"/>
    </xf>
    <xf numFmtId="0" fontId="52" fillId="0" borderId="56" xfId="0" applyFont="1" applyBorder="1" applyAlignment="1">
      <alignment vertical="center" wrapText="1"/>
    </xf>
    <xf numFmtId="0" fontId="52" fillId="0" borderId="60" xfId="0" applyFont="1" applyBorder="1" applyAlignment="1">
      <alignment vertical="center" wrapText="1"/>
    </xf>
    <xf numFmtId="0" fontId="52" fillId="0" borderId="76" xfId="0" applyFont="1" applyBorder="1" applyAlignment="1">
      <alignment vertical="center" wrapText="1"/>
    </xf>
    <xf numFmtId="0" fontId="52" fillId="0" borderId="77" xfId="0" applyFont="1" applyBorder="1" applyAlignment="1">
      <alignment vertical="center" wrapText="1"/>
    </xf>
    <xf numFmtId="0" fontId="33" fillId="10" borderId="65" xfId="0" applyFont="1" applyFill="1" applyBorder="1" applyAlignment="1">
      <alignment horizontal="center" vertical="center"/>
    </xf>
    <xf numFmtId="0" fontId="33" fillId="0" borderId="44" xfId="0" applyFont="1" applyBorder="1" applyAlignment="1">
      <alignment horizontal="center" vertical="center"/>
    </xf>
    <xf numFmtId="0" fontId="33" fillId="0" borderId="77" xfId="0" applyFont="1" applyBorder="1" applyAlignment="1">
      <alignment horizontal="center" vertical="center"/>
    </xf>
    <xf numFmtId="0" fontId="33" fillId="0" borderId="78" xfId="0" applyFont="1" applyBorder="1" applyAlignment="1">
      <alignment horizontal="center" vertical="center"/>
    </xf>
    <xf numFmtId="0" fontId="33" fillId="0" borderId="37" xfId="0" applyFont="1" applyBorder="1" applyAlignment="1">
      <alignment horizontal="center" vertical="center"/>
    </xf>
    <xf numFmtId="0" fontId="33" fillId="0" borderId="0" xfId="0" applyFont="1" applyAlignment="1">
      <alignment vertical="center"/>
    </xf>
    <xf numFmtId="0" fontId="33" fillId="0" borderId="48" xfId="0" applyFont="1" applyBorder="1" applyAlignment="1">
      <alignment vertical="center"/>
    </xf>
    <xf numFmtId="0" fontId="16" fillId="0" borderId="24" xfId="0" applyFont="1" applyBorder="1" applyAlignment="1">
      <alignment horizontal="left" vertical="center" wrapText="1"/>
    </xf>
    <xf numFmtId="0" fontId="16" fillId="0" borderId="29" xfId="0" applyFont="1" applyBorder="1" applyAlignment="1">
      <alignment horizontal="left" vertical="center" wrapText="1"/>
    </xf>
    <xf numFmtId="0" fontId="16" fillId="0" borderId="84" xfId="0" applyFont="1" applyBorder="1" applyAlignment="1">
      <alignment horizontal="left" vertical="center" wrapText="1"/>
    </xf>
    <xf numFmtId="0" fontId="16" fillId="0" borderId="61" xfId="0" applyFont="1" applyBorder="1" applyAlignment="1">
      <alignment horizontal="left" vertical="center" wrapText="1"/>
    </xf>
    <xf numFmtId="0" fontId="16" fillId="0" borderId="0" xfId="0" applyFont="1" applyAlignment="1">
      <alignment horizontal="left" vertical="center" wrapText="1"/>
    </xf>
    <xf numFmtId="0" fontId="16" fillId="0" borderId="48" xfId="0" applyFont="1" applyBorder="1" applyAlignment="1">
      <alignment horizontal="left" vertical="center" wrapText="1"/>
    </xf>
    <xf numFmtId="0" fontId="16" fillId="0" borderId="62" xfId="0" applyFont="1" applyBorder="1" applyAlignment="1">
      <alignment horizontal="left" vertical="center" wrapText="1"/>
    </xf>
    <xf numFmtId="0" fontId="16" fillId="0" borderId="50" xfId="0" applyFont="1" applyBorder="1" applyAlignment="1">
      <alignment horizontal="left" vertical="center" wrapText="1"/>
    </xf>
    <xf numFmtId="0" fontId="16" fillId="0" borderId="49" xfId="0" applyFont="1" applyBorder="1" applyAlignment="1">
      <alignment horizontal="left" vertical="center" wrapText="1"/>
    </xf>
    <xf numFmtId="0" fontId="33" fillId="0" borderId="26" xfId="0" applyFont="1" applyBorder="1" applyAlignment="1">
      <alignment vertical="center"/>
    </xf>
    <xf numFmtId="0" fontId="33" fillId="0" borderId="21" xfId="0" applyFont="1" applyBorder="1" applyAlignment="1">
      <alignment vertical="center"/>
    </xf>
    <xf numFmtId="0" fontId="33" fillId="0" borderId="47" xfId="0" applyFont="1" applyBorder="1" applyAlignment="1">
      <alignment horizontal="center" vertical="center"/>
    </xf>
    <xf numFmtId="0" fontId="33" fillId="0" borderId="47" xfId="0" applyFont="1" applyBorder="1" applyAlignment="1">
      <alignment horizontal="left" vertical="center"/>
    </xf>
    <xf numFmtId="0" fontId="33" fillId="0" borderId="20" xfId="0" applyFont="1" applyBorder="1" applyAlignment="1">
      <alignment horizontal="left" vertical="center"/>
    </xf>
    <xf numFmtId="0" fontId="33" fillId="0" borderId="88" xfId="0" applyFont="1" applyBorder="1" applyAlignment="1">
      <alignment horizontal="center" vertical="center"/>
    </xf>
    <xf numFmtId="0" fontId="33" fillId="0" borderId="42" xfId="0" applyFont="1" applyBorder="1" applyAlignment="1">
      <alignment horizontal="center"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179" fontId="33" fillId="0" borderId="51" xfId="0" applyNumberFormat="1" applyFont="1" applyBorder="1" applyAlignment="1">
      <alignment horizontal="center" vertical="center"/>
    </xf>
    <xf numFmtId="179" fontId="33" fillId="0" borderId="0" xfId="0" applyNumberFormat="1" applyFont="1" applyAlignment="1">
      <alignment horizontal="center" vertical="center"/>
    </xf>
    <xf numFmtId="0" fontId="52" fillId="0" borderId="83" xfId="0" applyFont="1" applyBorder="1" applyAlignment="1">
      <alignment vertical="center" wrapText="1"/>
    </xf>
    <xf numFmtId="0" fontId="52" fillId="0" borderId="84" xfId="0" applyFont="1" applyBorder="1" applyAlignment="1">
      <alignment vertical="center" wrapText="1"/>
    </xf>
    <xf numFmtId="0" fontId="52" fillId="0" borderId="51" xfId="0" applyFont="1" applyBorder="1" applyAlignment="1">
      <alignment vertical="center" wrapText="1"/>
    </xf>
    <xf numFmtId="0" fontId="52" fillId="0" borderId="48" xfId="0" applyFont="1" applyBorder="1" applyAlignment="1">
      <alignment vertical="center" wrapText="1"/>
    </xf>
    <xf numFmtId="0" fontId="52" fillId="0" borderId="52" xfId="0" applyFont="1" applyBorder="1" applyAlignment="1">
      <alignment vertical="center" wrapText="1"/>
    </xf>
    <xf numFmtId="0" fontId="52" fillId="0" borderId="49" xfId="0" applyFont="1" applyBorder="1" applyAlignment="1">
      <alignment vertical="center" wrapText="1"/>
    </xf>
    <xf numFmtId="0" fontId="26" fillId="0" borderId="86" xfId="0" applyFont="1" applyBorder="1" applyAlignment="1">
      <alignment horizontal="center" vertical="center"/>
    </xf>
    <xf numFmtId="0" fontId="26" fillId="0" borderId="85" xfId="0" applyFont="1" applyBorder="1" applyAlignment="1">
      <alignment horizontal="center" vertical="center"/>
    </xf>
    <xf numFmtId="0" fontId="26" fillId="0" borderId="87" xfId="0" applyFont="1" applyBorder="1" applyAlignment="1">
      <alignment horizontal="center" vertical="center"/>
    </xf>
    <xf numFmtId="0" fontId="33" fillId="0" borderId="62" xfId="0" applyFont="1" applyBorder="1" applyAlignment="1">
      <alignment horizontal="center" vertical="center"/>
    </xf>
    <xf numFmtId="0" fontId="33" fillId="0" borderId="50" xfId="0" applyFont="1" applyBorder="1" applyAlignment="1">
      <alignment horizontal="center" vertical="center"/>
    </xf>
    <xf numFmtId="0" fontId="33" fillId="0" borderId="49" xfId="0" applyFont="1" applyBorder="1" applyAlignment="1">
      <alignment horizontal="center" vertical="center"/>
    </xf>
    <xf numFmtId="0" fontId="33" fillId="10" borderId="0" xfId="0" applyFont="1" applyFill="1" applyAlignment="1">
      <alignment vertical="center"/>
    </xf>
    <xf numFmtId="0" fontId="33" fillId="10" borderId="72" xfId="0" applyFont="1" applyFill="1" applyBorder="1" applyAlignment="1">
      <alignment vertical="center"/>
    </xf>
    <xf numFmtId="0" fontId="33" fillId="0" borderId="35" xfId="0" applyFont="1" applyBorder="1" applyAlignment="1">
      <alignment horizontal="center" vertical="center"/>
    </xf>
    <xf numFmtId="0" fontId="33" fillId="0" borderId="20" xfId="0" applyFont="1" applyBorder="1" applyAlignment="1">
      <alignment horizontal="center" vertical="center"/>
    </xf>
    <xf numFmtId="0" fontId="33" fillId="0" borderId="26" xfId="0" applyFont="1" applyBorder="1" applyAlignment="1">
      <alignment horizontal="center" vertical="center"/>
    </xf>
    <xf numFmtId="0" fontId="33" fillId="0" borderId="79" xfId="0" applyFont="1" applyBorder="1" applyAlignment="1">
      <alignment horizontal="center" vertical="center"/>
    </xf>
    <xf numFmtId="49" fontId="33" fillId="0" borderId="61" xfId="0" applyNumberFormat="1" applyFont="1" applyBorder="1" applyAlignment="1">
      <alignment horizontal="center" vertical="center"/>
    </xf>
    <xf numFmtId="0" fontId="33" fillId="0" borderId="0" xfId="0" applyFont="1" applyAlignment="1">
      <alignment horizontal="center" vertical="center"/>
    </xf>
    <xf numFmtId="0" fontId="33" fillId="0" borderId="48" xfId="0" applyFont="1" applyBorder="1" applyAlignment="1">
      <alignment horizontal="center" vertical="center"/>
    </xf>
    <xf numFmtId="0" fontId="24" fillId="9" borderId="0" xfId="0" applyFont="1" applyFill="1" applyAlignment="1">
      <alignment vertical="center"/>
    </xf>
    <xf numFmtId="0" fontId="24" fillId="9" borderId="0" xfId="0" applyFont="1" applyFill="1" applyAlignment="1">
      <alignment horizontal="left" vertical="top" shrinkToFit="1"/>
    </xf>
    <xf numFmtId="0" fontId="24" fillId="9" borderId="0" xfId="0" applyFont="1" applyFill="1" applyAlignment="1">
      <alignment horizontal="left" vertical="top" wrapText="1" shrinkToFit="1"/>
    </xf>
    <xf numFmtId="0" fontId="24" fillId="9" borderId="0" xfId="0" applyFont="1" applyFill="1" applyAlignment="1">
      <alignment horizontal="left" vertical="top" wrapText="1"/>
    </xf>
    <xf numFmtId="183" fontId="24" fillId="9" borderId="0" xfId="0" applyNumberFormat="1" applyFont="1" applyFill="1" applyAlignment="1">
      <alignment vertical="top" wrapText="1" shrinkToFit="1"/>
    </xf>
    <xf numFmtId="0" fontId="24" fillId="0" borderId="0" xfId="0" applyFont="1" applyAlignment="1">
      <alignment horizontal="distributed" vertical="center"/>
    </xf>
    <xf numFmtId="181" fontId="24" fillId="0" borderId="0" xfId="0" quotePrefix="1" applyNumberFormat="1" applyFont="1" applyAlignment="1">
      <alignment horizontal="right" vertical="center"/>
    </xf>
    <xf numFmtId="181" fontId="24" fillId="0" borderId="0" xfId="0" applyNumberFormat="1" applyFont="1" applyAlignment="1">
      <alignment horizontal="right" vertical="center"/>
    </xf>
    <xf numFmtId="0" fontId="24" fillId="0" borderId="0" xfId="0" applyFont="1" applyAlignment="1">
      <alignment horizontal="center"/>
    </xf>
    <xf numFmtId="181" fontId="27" fillId="0" borderId="0" xfId="0" applyNumberFormat="1" applyFont="1" applyAlignment="1">
      <alignment vertical="center"/>
    </xf>
    <xf numFmtId="0" fontId="24" fillId="0" borderId="0" xfId="0" applyFont="1" applyAlignment="1">
      <alignment vertical="top" wrapText="1" shrinkToFit="1"/>
    </xf>
    <xf numFmtId="0" fontId="24" fillId="0" borderId="0" xfId="0" applyFont="1" applyAlignment="1">
      <alignment vertical="top"/>
    </xf>
    <xf numFmtId="183" fontId="24" fillId="0" borderId="0" xfId="0" applyNumberFormat="1" applyFont="1" applyAlignment="1">
      <alignment vertical="top" wrapText="1" shrinkToFit="1"/>
    </xf>
    <xf numFmtId="0" fontId="26" fillId="0" borderId="0" xfId="0" applyFont="1" applyAlignment="1">
      <alignment horizontal="left" vertical="center"/>
    </xf>
    <xf numFmtId="0" fontId="24" fillId="0" borderId="0" xfId="0" applyFont="1" applyAlignment="1">
      <alignment vertical="distributed" wrapText="1"/>
    </xf>
    <xf numFmtId="0" fontId="24" fillId="0" borderId="0" xfId="0" applyFont="1" applyAlignment="1">
      <alignment horizontal="center" vertical="top"/>
    </xf>
    <xf numFmtId="0" fontId="24" fillId="9" borderId="0" xfId="0" applyFont="1" applyFill="1" applyAlignment="1">
      <alignment vertical="top" shrinkToFit="1"/>
    </xf>
    <xf numFmtId="0" fontId="24" fillId="9" borderId="0" xfId="0" applyFont="1" applyFill="1" applyAlignment="1">
      <alignment vertical="top"/>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桁区切り" xfId="19"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6600"/>
      <rgbColor rgb="00993366"/>
      <rgbColor rgb="00333399"/>
      <rgbColor rgb="00333333"/>
    </indexed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232833</xdr:colOff>
      <xdr:row>9</xdr:row>
      <xdr:rowOff>222250</xdr:rowOff>
    </xdr:from>
    <xdr:to>
      <xdr:col>10</xdr:col>
      <xdr:colOff>656167</xdr:colOff>
      <xdr:row>12</xdr:row>
      <xdr:rowOff>232833</xdr:rowOff>
    </xdr:to>
    <xdr:sp macro="" textlink="">
      <xdr:nvSpPr>
        <xdr:cNvPr id="2" name="吹き出し: 角を丸めた四角形 1">
          <a:extLst>
            <a:ext uri="{FF2B5EF4-FFF2-40B4-BE49-F238E27FC236}">
              <a16:creationId xmlns:a16="http://schemas.microsoft.com/office/drawing/2014/main" id="{FA68A269-118F-4CED-BF86-6B23B3FBF9B0}"/>
            </a:ext>
          </a:extLst>
        </xdr:cNvPr>
        <xdr:cNvSpPr/>
      </xdr:nvSpPr>
      <xdr:spPr bwMode="auto">
        <a:xfrm>
          <a:off x="7662333" y="2307167"/>
          <a:ext cx="3862917" cy="709083"/>
        </a:xfrm>
        <a:prstGeom prst="wedgeRoundRectCallout">
          <a:avLst>
            <a:gd name="adj1" fmla="val -83933"/>
            <a:gd name="adj2" fmla="val -37499"/>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半角で入力してください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本事業の申請案内を送付した封筒の宛名ラベル右下 または、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送付文の宛名の下に記載の番号を入力してください。</a:t>
          </a:r>
        </a:p>
      </xdr:txBody>
    </xdr:sp>
    <xdr:clientData fPrintsWithSheet="0"/>
  </xdr:twoCellAnchor>
  <xdr:twoCellAnchor>
    <xdr:from>
      <xdr:col>5</xdr:col>
      <xdr:colOff>131233</xdr:colOff>
      <xdr:row>22</xdr:row>
      <xdr:rowOff>243416</xdr:rowOff>
    </xdr:from>
    <xdr:to>
      <xdr:col>8</xdr:col>
      <xdr:colOff>285750</xdr:colOff>
      <xdr:row>23</xdr:row>
      <xdr:rowOff>237066</xdr:rowOff>
    </xdr:to>
    <xdr:sp macro="" textlink="">
      <xdr:nvSpPr>
        <xdr:cNvPr id="3" name="吹き出し: 角を丸めた四角形 2">
          <a:extLst>
            <a:ext uri="{FF2B5EF4-FFF2-40B4-BE49-F238E27FC236}">
              <a16:creationId xmlns:a16="http://schemas.microsoft.com/office/drawing/2014/main" id="{2789F539-AFD8-4D00-9D5E-652DA8051639}"/>
            </a:ext>
          </a:extLst>
        </xdr:cNvPr>
        <xdr:cNvSpPr/>
      </xdr:nvSpPr>
      <xdr:spPr bwMode="auto">
        <a:xfrm>
          <a:off x="7560733" y="5937249"/>
          <a:ext cx="2218267" cy="332317"/>
        </a:xfrm>
        <a:prstGeom prst="wedgeRoundRectCallout">
          <a:avLst>
            <a:gd name="adj1" fmla="val -65912"/>
            <a:gd name="adj2" fmla="val 10557"/>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特に無い場合は空欄で構いません</a:t>
          </a:r>
        </a:p>
      </xdr:txBody>
    </xdr: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9</xdr:col>
      <xdr:colOff>1190625</xdr:colOff>
      <xdr:row>2</xdr:row>
      <xdr:rowOff>130969</xdr:rowOff>
    </xdr:from>
    <xdr:ext cx="1773627" cy="559127"/>
    <xdr:sp macro="" textlink="">
      <xdr:nvSpPr>
        <xdr:cNvPr id="3" name="テキスト ボックス 2">
          <a:extLst>
            <a:ext uri="{FF2B5EF4-FFF2-40B4-BE49-F238E27FC236}">
              <a16:creationId xmlns:a16="http://schemas.microsoft.com/office/drawing/2014/main" id="{28425B7D-6EF5-47AE-9535-165757E9C11F}"/>
            </a:ext>
          </a:extLst>
        </xdr:cNvPr>
        <xdr:cNvSpPr txBox="1"/>
      </xdr:nvSpPr>
      <xdr:spPr>
        <a:xfrm>
          <a:off x="5060156" y="559594"/>
          <a:ext cx="1773627"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記入不要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（自動転記されます）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xdr:col>
      <xdr:colOff>161925</xdr:colOff>
      <xdr:row>17</xdr:row>
      <xdr:rowOff>19049</xdr:rowOff>
    </xdr:from>
    <xdr:to>
      <xdr:col>10</xdr:col>
      <xdr:colOff>104775</xdr:colOff>
      <xdr:row>25</xdr:row>
      <xdr:rowOff>342899</xdr:rowOff>
    </xdr:to>
    <xdr:sp macro="" textlink="">
      <xdr:nvSpPr>
        <xdr:cNvPr id="4" name="大かっこ 3">
          <a:extLst>
            <a:ext uri="{FF2B5EF4-FFF2-40B4-BE49-F238E27FC236}">
              <a16:creationId xmlns:a16="http://schemas.microsoft.com/office/drawing/2014/main" id="{6F52BB2F-FB55-4589-893E-ED72F0384CF8}"/>
            </a:ext>
          </a:extLst>
        </xdr:cNvPr>
        <xdr:cNvSpPr/>
      </xdr:nvSpPr>
      <xdr:spPr>
        <a:xfrm>
          <a:off x="342900" y="4457699"/>
          <a:ext cx="6343650" cy="2543175"/>
        </a:xfrm>
        <a:prstGeom prst="bracketPair">
          <a:avLst>
            <a:gd name="adj" fmla="val 5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just">
            <a:lnSpc>
              <a:spcPts val="1200"/>
            </a:lnSpc>
            <a:spcAft>
              <a:spcPts val="0"/>
            </a:spcAft>
          </a:pPr>
          <a:r>
            <a:rPr lang="en-US" sz="1000" u="none" strike="noStrike"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0</xdr:colOff>
      <xdr:row>28</xdr:row>
      <xdr:rowOff>9525</xdr:rowOff>
    </xdr:from>
    <xdr:to>
      <xdr:col>10</xdr:col>
      <xdr:colOff>114300</xdr:colOff>
      <xdr:row>29</xdr:row>
      <xdr:rowOff>1</xdr:rowOff>
    </xdr:to>
    <xdr:sp macro="" textlink="">
      <xdr:nvSpPr>
        <xdr:cNvPr id="5" name="大かっこ 4">
          <a:extLst>
            <a:ext uri="{FF2B5EF4-FFF2-40B4-BE49-F238E27FC236}">
              <a16:creationId xmlns:a16="http://schemas.microsoft.com/office/drawing/2014/main" id="{62C7EE0B-4BC3-406D-92FF-E7F02E464E99}"/>
            </a:ext>
          </a:extLst>
        </xdr:cNvPr>
        <xdr:cNvSpPr/>
      </xdr:nvSpPr>
      <xdr:spPr>
        <a:xfrm>
          <a:off x="352425" y="7353300"/>
          <a:ext cx="6343650" cy="676276"/>
        </a:xfrm>
        <a:prstGeom prst="bracketPair">
          <a:avLst>
            <a:gd name="adj" fmla="val 5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just">
            <a:lnSpc>
              <a:spcPts val="1200"/>
            </a:lnSpc>
            <a:spcAft>
              <a:spcPts val="0"/>
            </a:spcAft>
          </a:pPr>
          <a:r>
            <a:rPr lang="en-US" sz="1000" u="none" strike="noStrike"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76200</xdr:colOff>
      <xdr:row>37</xdr:row>
      <xdr:rowOff>104775</xdr:rowOff>
    </xdr:from>
    <xdr:ext cx="6886575" cy="825867"/>
    <xdr:sp macro="" textlink="">
      <xdr:nvSpPr>
        <xdr:cNvPr id="2" name="テキスト ボックス 1">
          <a:extLst>
            <a:ext uri="{FF2B5EF4-FFF2-40B4-BE49-F238E27FC236}">
              <a16:creationId xmlns:a16="http://schemas.microsoft.com/office/drawing/2014/main" id="{5A80CF7D-3290-4C66-BA24-4DC7DADCA351}"/>
            </a:ext>
          </a:extLst>
        </xdr:cNvPr>
        <xdr:cNvSpPr txBox="1"/>
      </xdr:nvSpPr>
      <xdr:spPr>
        <a:xfrm>
          <a:off x="304800" y="9391650"/>
          <a:ext cx="6886575" cy="82586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※１　</a:t>
          </a:r>
          <a:r>
            <a:rPr lang="ja-JP" altLang="ja-JP" sz="1100" u="sng">
              <a:solidFill>
                <a:schemeClr val="tx1"/>
              </a:solidFill>
              <a:effectLst/>
              <a:latin typeface="ＭＳ ゴシック" panose="020B0609070205080204" pitchFamily="49" charset="-128"/>
              <a:ea typeface="ＭＳ ゴシック" panose="020B0609070205080204" pitchFamily="49" charset="-128"/>
              <a:cs typeface="+mn-cs"/>
            </a:rPr>
            <a:t>登録する債権者の本人確認書類の写しを添付してください。詳細は下記注意事項６を参照。</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※２　本人確認書類の写しとは、概ね以下のとおりです（いずれか一つ）。</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【登録者が法人等の場合】・登記事項証明書　・印鑑登録証明書　等</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【登録者が個人の場合】・マイナンバーカード　・運転免許証　・パスポート　・各種健康保険証　等</a:t>
          </a:r>
        </a:p>
      </xdr:txBody>
    </xdr:sp>
    <xdr:clientData/>
  </xdr:oneCellAnchor>
  <xdr:oneCellAnchor>
    <xdr:from>
      <xdr:col>1</xdr:col>
      <xdr:colOff>1238251</xdr:colOff>
      <xdr:row>0</xdr:row>
      <xdr:rowOff>85726</xdr:rowOff>
    </xdr:from>
    <xdr:ext cx="4610099" cy="209549"/>
    <xdr:sp macro="" textlink="">
      <xdr:nvSpPr>
        <xdr:cNvPr id="13" name="テキスト ボックス 12">
          <a:extLst>
            <a:ext uri="{FF2B5EF4-FFF2-40B4-BE49-F238E27FC236}">
              <a16:creationId xmlns:a16="http://schemas.microsoft.com/office/drawing/2014/main" id="{3EBD2695-2C49-4920-A4E8-F3F49B70FD74}"/>
            </a:ext>
          </a:extLst>
        </xdr:cNvPr>
        <xdr:cNvSpPr txBox="1"/>
      </xdr:nvSpPr>
      <xdr:spPr>
        <a:xfrm>
          <a:off x="1466851" y="85726"/>
          <a:ext cx="4610099" cy="20954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ＭＳ 明朝" panose="02020609040205080304" pitchFamily="17" charset="-128"/>
              <a:ea typeface="ＭＳ 明朝" panose="02020609040205080304" pitchFamily="17" charset="-128"/>
              <a:cs typeface="+mn-cs"/>
            </a:rPr>
            <a:t>この登録書は、兵庫県の機関の１箇所に提出してください。</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xdr:col>
      <xdr:colOff>1247776</xdr:colOff>
      <xdr:row>1</xdr:row>
      <xdr:rowOff>171451</xdr:rowOff>
    </xdr:from>
    <xdr:ext cx="4610099" cy="247649"/>
    <xdr:sp macro="" textlink="">
      <xdr:nvSpPr>
        <xdr:cNvPr id="14" name="テキスト ボックス 13">
          <a:extLst>
            <a:ext uri="{FF2B5EF4-FFF2-40B4-BE49-F238E27FC236}">
              <a16:creationId xmlns:a16="http://schemas.microsoft.com/office/drawing/2014/main" id="{76A0275A-8C3B-4E2D-8DAE-AE631543A10F}"/>
            </a:ext>
          </a:extLst>
        </xdr:cNvPr>
        <xdr:cNvSpPr txBox="1"/>
      </xdr:nvSpPr>
      <xdr:spPr>
        <a:xfrm>
          <a:off x="1476376" y="371476"/>
          <a:ext cx="4610099" cy="2476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400" b="1">
              <a:solidFill>
                <a:schemeClr val="tx1"/>
              </a:solidFill>
              <a:effectLst/>
              <a:latin typeface="ＭＳ ゴシック" panose="020B0609070205080204" pitchFamily="49" charset="-128"/>
              <a:ea typeface="ＭＳ ゴシック" panose="020B0609070205080204" pitchFamily="49" charset="-128"/>
              <a:cs typeface="+mn-cs"/>
            </a:rPr>
            <a:t>債　権　者　登　録　書</a:t>
          </a:r>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twoCellAnchor editAs="oneCell">
    <xdr:from>
      <xdr:col>0</xdr:col>
      <xdr:colOff>209550</xdr:colOff>
      <xdr:row>43</xdr:row>
      <xdr:rowOff>114300</xdr:rowOff>
    </xdr:from>
    <xdr:to>
      <xdr:col>14</xdr:col>
      <xdr:colOff>171450</xdr:colOff>
      <xdr:row>66</xdr:row>
      <xdr:rowOff>139005</xdr:rowOff>
    </xdr:to>
    <xdr:pic>
      <xdr:nvPicPr>
        <xdr:cNvPr id="16" name="図 15">
          <a:extLst>
            <a:ext uri="{FF2B5EF4-FFF2-40B4-BE49-F238E27FC236}">
              <a16:creationId xmlns:a16="http://schemas.microsoft.com/office/drawing/2014/main" id="{B8A0E357-33B8-4370-B006-84FEF0E90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0601325"/>
          <a:ext cx="7105650" cy="462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76200</xdr:colOff>
      <xdr:row>16</xdr:row>
      <xdr:rowOff>19050</xdr:rowOff>
    </xdr:from>
    <xdr:to>
      <xdr:col>4</xdr:col>
      <xdr:colOff>133350</xdr:colOff>
      <xdr:row>16</xdr:row>
      <xdr:rowOff>381000</xdr:rowOff>
    </xdr:to>
    <xdr:sp macro="" textlink="">
      <xdr:nvSpPr>
        <xdr:cNvPr id="3" name="楕円 2">
          <a:extLst>
            <a:ext uri="{FF2B5EF4-FFF2-40B4-BE49-F238E27FC236}">
              <a16:creationId xmlns:a16="http://schemas.microsoft.com/office/drawing/2014/main" id="{C210C4EE-FBCD-407D-BDE6-7A38B9110E13}"/>
            </a:ext>
          </a:extLst>
        </xdr:cNvPr>
        <xdr:cNvSpPr/>
      </xdr:nvSpPr>
      <xdr:spPr bwMode="auto">
        <a:xfrm>
          <a:off x="1676400" y="3810000"/>
          <a:ext cx="1762125" cy="3619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66675</xdr:colOff>
      <xdr:row>19</xdr:row>
      <xdr:rowOff>76200</xdr:rowOff>
    </xdr:from>
    <xdr:to>
      <xdr:col>3</xdr:col>
      <xdr:colOff>428625</xdr:colOff>
      <xdr:row>19</xdr:row>
      <xdr:rowOff>342900</xdr:rowOff>
    </xdr:to>
    <xdr:sp macro="" textlink="">
      <xdr:nvSpPr>
        <xdr:cNvPr id="18" name="楕円 17">
          <a:extLst>
            <a:ext uri="{FF2B5EF4-FFF2-40B4-BE49-F238E27FC236}">
              <a16:creationId xmlns:a16="http://schemas.microsoft.com/office/drawing/2014/main" id="{7246779D-7DD5-40F1-8FEB-98A1A0B88B85}"/>
            </a:ext>
          </a:extLst>
        </xdr:cNvPr>
        <xdr:cNvSpPr/>
      </xdr:nvSpPr>
      <xdr:spPr bwMode="auto">
        <a:xfrm>
          <a:off x="1666875" y="4895850"/>
          <a:ext cx="1381125" cy="2667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542925</xdr:colOff>
      <xdr:row>0</xdr:row>
      <xdr:rowOff>95250</xdr:rowOff>
    </xdr:from>
    <xdr:ext cx="4206408" cy="1259319"/>
    <xdr:sp macro="" textlink="">
      <xdr:nvSpPr>
        <xdr:cNvPr id="8" name="テキスト ボックス 7">
          <a:extLst>
            <a:ext uri="{FF2B5EF4-FFF2-40B4-BE49-F238E27FC236}">
              <a16:creationId xmlns:a16="http://schemas.microsoft.com/office/drawing/2014/main" id="{35D670A0-2B7B-471A-8244-EF508E95B5C7}"/>
            </a:ext>
          </a:extLst>
        </xdr:cNvPr>
        <xdr:cNvSpPr txBox="1"/>
      </xdr:nvSpPr>
      <xdr:spPr>
        <a:xfrm>
          <a:off x="6848475" y="95250"/>
          <a:ext cx="4206408" cy="125931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過去２年以内に県からの支払を受けた口座以外で</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補助金の受取を希望される場合に提出が必要です。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br>
            <a:rPr kumimoji="1" lang="en-US" altLang="ja-JP" sz="1400">
              <a:solidFill>
                <a:srgbClr val="FF0000"/>
              </a:solidFill>
              <a:latin typeface="BIZ UDPゴシック" panose="020B0400000000000000" pitchFamily="50" charset="-128"/>
              <a:ea typeface="BIZ UDPゴシック" panose="020B0400000000000000" pitchFamily="50" charset="-128"/>
            </a:rPr>
          </a:br>
          <a:r>
            <a:rPr kumimoji="1" lang="ja-JP" altLang="en-US" sz="1400">
              <a:solidFill>
                <a:srgbClr val="FF0000"/>
              </a:solidFill>
              <a:latin typeface="BIZ UDPゴシック" panose="020B0400000000000000" pitchFamily="50" charset="-128"/>
              <a:ea typeface="BIZ UDPゴシック" panose="020B0400000000000000" pitchFamily="50" charset="-128"/>
            </a:rPr>
            <a:t>基本情報シートから転記していますので、</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フリガナ等を記入ください。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16</xdr:col>
      <xdr:colOff>47625</xdr:colOff>
      <xdr:row>12</xdr:row>
      <xdr:rowOff>95250</xdr:rowOff>
    </xdr:from>
    <xdr:to>
      <xdr:col>19</xdr:col>
      <xdr:colOff>170391</xdr:colOff>
      <xdr:row>14</xdr:row>
      <xdr:rowOff>194733</xdr:rowOff>
    </xdr:to>
    <xdr:sp macro="" textlink="">
      <xdr:nvSpPr>
        <xdr:cNvPr id="9" name="吹き出し: 角を丸めた四角形 8">
          <a:extLst>
            <a:ext uri="{FF2B5EF4-FFF2-40B4-BE49-F238E27FC236}">
              <a16:creationId xmlns:a16="http://schemas.microsoft.com/office/drawing/2014/main" id="{33D2EB48-D1B7-44D4-AD8C-EAFB5B9541DF}"/>
            </a:ext>
          </a:extLst>
        </xdr:cNvPr>
        <xdr:cNvSpPr/>
      </xdr:nvSpPr>
      <xdr:spPr bwMode="auto">
        <a:xfrm>
          <a:off x="8086725" y="2943225"/>
          <a:ext cx="2180166" cy="709083"/>
        </a:xfrm>
        <a:prstGeom prst="wedgeRoundRectCallout">
          <a:avLst>
            <a:gd name="adj1" fmla="val -85983"/>
            <a:gd name="adj2" fmla="val -634"/>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記入者と経理担当者が同じ場合は</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経理担当者欄の記入は不要です。</a:t>
          </a:r>
        </a:p>
      </xdr:txBody>
    </xdr:sp>
    <xdr:clientData fPrintsWithSheet="0"/>
  </xdr:twoCellAnchor>
  <xdr:twoCellAnchor>
    <xdr:from>
      <xdr:col>15</xdr:col>
      <xdr:colOff>85725</xdr:colOff>
      <xdr:row>23</xdr:row>
      <xdr:rowOff>28575</xdr:rowOff>
    </xdr:from>
    <xdr:to>
      <xdr:col>16</xdr:col>
      <xdr:colOff>257175</xdr:colOff>
      <xdr:row>24</xdr:row>
      <xdr:rowOff>175683</xdr:rowOff>
    </xdr:to>
    <xdr:sp macro="" textlink="">
      <xdr:nvSpPr>
        <xdr:cNvPr id="10" name="吹き出し: 角を丸めた四角形 9">
          <a:extLst>
            <a:ext uri="{FF2B5EF4-FFF2-40B4-BE49-F238E27FC236}">
              <a16:creationId xmlns:a16="http://schemas.microsoft.com/office/drawing/2014/main" id="{79B4B2D7-CE13-4D01-A21F-1D5D00213493}"/>
            </a:ext>
          </a:extLst>
        </xdr:cNvPr>
        <xdr:cNvSpPr/>
      </xdr:nvSpPr>
      <xdr:spPr bwMode="auto">
        <a:xfrm>
          <a:off x="7439025" y="6286500"/>
          <a:ext cx="857250" cy="375708"/>
        </a:xfrm>
        <a:prstGeom prst="wedgeRoundRectCallout">
          <a:avLst>
            <a:gd name="adj1" fmla="val -85983"/>
            <a:gd name="adj2" fmla="val -634"/>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記入不要</a:t>
          </a:r>
        </a:p>
      </xdr:txBody>
    </xdr:sp>
    <xdr:clientData fPrintsWithSheet="0"/>
  </xdr:twoCellAnchor>
  <xdr:twoCellAnchor>
    <xdr:from>
      <xdr:col>15</xdr:col>
      <xdr:colOff>76199</xdr:colOff>
      <xdr:row>36</xdr:row>
      <xdr:rowOff>66675</xdr:rowOff>
    </xdr:from>
    <xdr:to>
      <xdr:col>19</xdr:col>
      <xdr:colOff>523874</xdr:colOff>
      <xdr:row>38</xdr:row>
      <xdr:rowOff>190500</xdr:rowOff>
    </xdr:to>
    <xdr:sp macro="" textlink="">
      <xdr:nvSpPr>
        <xdr:cNvPr id="11" name="吹き出し: 角を丸めた四角形 10">
          <a:extLst>
            <a:ext uri="{FF2B5EF4-FFF2-40B4-BE49-F238E27FC236}">
              <a16:creationId xmlns:a16="http://schemas.microsoft.com/office/drawing/2014/main" id="{BC502B7C-15E6-453C-AFDA-F89899113F11}"/>
            </a:ext>
          </a:extLst>
        </xdr:cNvPr>
        <xdr:cNvSpPr/>
      </xdr:nvSpPr>
      <xdr:spPr bwMode="auto">
        <a:xfrm>
          <a:off x="7429499" y="9372600"/>
          <a:ext cx="3190875" cy="552450"/>
        </a:xfrm>
        <a:prstGeom prst="wedgeRoundRectCallout">
          <a:avLst>
            <a:gd name="adj1" fmla="val -115834"/>
            <a:gd name="adj2" fmla="val -4201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本人確認書類の写しを添付しない場合のみ、</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代表者の印を押した上で原本を郵送してください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6</xdr:col>
      <xdr:colOff>125942</xdr:colOff>
      <xdr:row>1</xdr:row>
      <xdr:rowOff>104775</xdr:rowOff>
    </xdr:from>
    <xdr:ext cx="1558183" cy="559127"/>
    <xdr:sp macro="" textlink="">
      <xdr:nvSpPr>
        <xdr:cNvPr id="2" name="テキスト ボックス 1">
          <a:extLst>
            <a:ext uri="{FF2B5EF4-FFF2-40B4-BE49-F238E27FC236}">
              <a16:creationId xmlns:a16="http://schemas.microsoft.com/office/drawing/2014/main" id="{08D0E73A-CF9E-4343-8541-B91898E27F0D}"/>
            </a:ext>
          </a:extLst>
        </xdr:cNvPr>
        <xdr:cNvSpPr txBox="1"/>
      </xdr:nvSpPr>
      <xdr:spPr>
        <a:xfrm>
          <a:off x="5107517" y="285750"/>
          <a:ext cx="1558183"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5</xdr:col>
      <xdr:colOff>1095375</xdr:colOff>
      <xdr:row>2</xdr:row>
      <xdr:rowOff>11906</xdr:rowOff>
    </xdr:from>
    <xdr:ext cx="1773627" cy="559127"/>
    <xdr:sp macro="" textlink="">
      <xdr:nvSpPr>
        <xdr:cNvPr id="3" name="テキスト ボックス 2">
          <a:extLst>
            <a:ext uri="{FF2B5EF4-FFF2-40B4-BE49-F238E27FC236}">
              <a16:creationId xmlns:a16="http://schemas.microsoft.com/office/drawing/2014/main" id="{353656E5-C8B7-444E-BAEB-212F1311532A}"/>
            </a:ext>
          </a:extLst>
        </xdr:cNvPr>
        <xdr:cNvSpPr txBox="1"/>
      </xdr:nvSpPr>
      <xdr:spPr>
        <a:xfrm>
          <a:off x="5322094" y="369094"/>
          <a:ext cx="1773627"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記入不要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（自動転記されます）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14.xml><?xml version="1.0" encoding="utf-8"?>
<xdr:wsDr xmlns:xdr="http://schemas.openxmlformats.org/drawingml/2006/spreadsheetDrawing" xmlns:a="http://schemas.openxmlformats.org/drawingml/2006/main">
  <xdr:oneCellAnchor>
    <xdr:from>
      <xdr:col>1</xdr:col>
      <xdr:colOff>733425</xdr:colOff>
      <xdr:row>3</xdr:row>
      <xdr:rowOff>104775</xdr:rowOff>
    </xdr:from>
    <xdr:ext cx="3122009" cy="559127"/>
    <xdr:sp macro="" textlink="">
      <xdr:nvSpPr>
        <xdr:cNvPr id="2" name="テキスト ボックス 1">
          <a:extLst>
            <a:ext uri="{FF2B5EF4-FFF2-40B4-BE49-F238E27FC236}">
              <a16:creationId xmlns:a16="http://schemas.microsoft.com/office/drawing/2014/main" id="{D0A101CA-7960-485D-BD41-DD575A0AF5E7}"/>
            </a:ext>
          </a:extLst>
        </xdr:cNvPr>
        <xdr:cNvSpPr txBox="1"/>
      </xdr:nvSpPr>
      <xdr:spPr>
        <a:xfrm>
          <a:off x="885825" y="781050"/>
          <a:ext cx="3122009"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別紙</a:t>
          </a:r>
          <a:r>
            <a:rPr kumimoji="1" lang="en-US" altLang="ja-JP" sz="1400">
              <a:solidFill>
                <a:srgbClr val="FF0000"/>
              </a:solidFill>
              <a:latin typeface="BIZ UDPゴシック" panose="020B0400000000000000" pitchFamily="50" charset="-128"/>
              <a:ea typeface="BIZ UDPゴシック" panose="020B0400000000000000" pitchFamily="50" charset="-128"/>
            </a:rPr>
            <a:t>5-4</a:t>
          </a:r>
          <a:r>
            <a:rPr kumimoji="1" lang="ja-JP" altLang="en-US" sz="1400">
              <a:solidFill>
                <a:srgbClr val="FF0000"/>
              </a:solidFill>
              <a:latin typeface="BIZ UDPゴシック" panose="020B0400000000000000" pitchFamily="50" charset="-128"/>
              <a:ea typeface="BIZ UDPゴシック" panose="020B0400000000000000" pitchFamily="50" charset="-128"/>
            </a:rPr>
            <a:t>、</a:t>
          </a:r>
          <a:r>
            <a:rPr kumimoji="1" lang="en-US" altLang="ja-JP" sz="1400">
              <a:solidFill>
                <a:srgbClr val="FF0000"/>
              </a:solidFill>
              <a:latin typeface="BIZ UDPゴシック" panose="020B0400000000000000" pitchFamily="50" charset="-128"/>
              <a:ea typeface="BIZ UDPゴシック" panose="020B0400000000000000" pitchFamily="50" charset="-128"/>
            </a:rPr>
            <a:t>5-5</a:t>
          </a:r>
          <a:r>
            <a:rPr kumimoji="1" lang="ja-JP" altLang="en-US" sz="1400">
              <a:solidFill>
                <a:srgbClr val="FF0000"/>
              </a:solidFill>
              <a:latin typeface="BIZ UDPゴシック" panose="020B0400000000000000" pitchFamily="50" charset="-128"/>
              <a:ea typeface="BIZ UDPゴシック" panose="020B0400000000000000" pitchFamily="50" charset="-128"/>
            </a:rPr>
            <a:t>、</a:t>
          </a:r>
          <a:r>
            <a:rPr kumimoji="1" lang="en-US" altLang="ja-JP" sz="1400">
              <a:solidFill>
                <a:srgbClr val="FF0000"/>
              </a:solidFill>
              <a:latin typeface="BIZ UDPゴシック" panose="020B0400000000000000" pitchFamily="50" charset="-128"/>
              <a:ea typeface="BIZ UDPゴシック" panose="020B0400000000000000" pitchFamily="50" charset="-128"/>
            </a:rPr>
            <a:t>5-6</a:t>
          </a:r>
          <a:r>
            <a:rPr kumimoji="1" lang="ja-JP" altLang="en-US" sz="1400">
              <a:solidFill>
                <a:srgbClr val="FF0000"/>
              </a:solidFill>
              <a:latin typeface="BIZ UDPゴシック" panose="020B0400000000000000" pitchFamily="50" charset="-128"/>
              <a:ea typeface="BIZ UDPゴシック" panose="020B0400000000000000" pitchFamily="50" charset="-128"/>
            </a:rPr>
            <a:t>から</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自動転記されますので、記入不要です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15.xml><?xml version="1.0" encoding="utf-8"?>
<xdr:wsDr xmlns:xdr="http://schemas.openxmlformats.org/drawingml/2006/spreadsheetDrawing" xmlns:a="http://schemas.openxmlformats.org/drawingml/2006/main">
  <xdr:oneCellAnchor>
    <xdr:from>
      <xdr:col>0</xdr:col>
      <xdr:colOff>74083</xdr:colOff>
      <xdr:row>1</xdr:row>
      <xdr:rowOff>52917</xdr:rowOff>
    </xdr:from>
    <xdr:ext cx="6143348" cy="559127"/>
    <xdr:sp macro="" textlink="">
      <xdr:nvSpPr>
        <xdr:cNvPr id="5" name="テキスト ボックス 4">
          <a:extLst>
            <a:ext uri="{FF2B5EF4-FFF2-40B4-BE49-F238E27FC236}">
              <a16:creationId xmlns:a16="http://schemas.microsoft.com/office/drawing/2014/main" id="{D9F9A3A1-78F8-43A4-9C06-3F5792E7123D}"/>
            </a:ext>
          </a:extLst>
        </xdr:cNvPr>
        <xdr:cNvSpPr txBox="1"/>
      </xdr:nvSpPr>
      <xdr:spPr>
        <a:xfrm>
          <a:off x="74083" y="296334"/>
          <a:ext cx="6143348"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交付申請の書類（（</a:t>
          </a:r>
          <a:r>
            <a:rPr kumimoji="1" lang="en-US" altLang="ja-JP" sz="1400">
              <a:solidFill>
                <a:srgbClr val="FF0000"/>
              </a:solidFill>
              <a:latin typeface="BIZ UDPゴシック" panose="020B0400000000000000" pitchFamily="50" charset="-128"/>
              <a:ea typeface="BIZ UDPゴシック" panose="020B0400000000000000" pitchFamily="50" charset="-128"/>
            </a:rPr>
            <a:t>A-4</a:t>
          </a:r>
          <a:r>
            <a:rPr kumimoji="1" lang="ja-JP" altLang="en-US" sz="1400">
              <a:solidFill>
                <a:srgbClr val="FF0000"/>
              </a:solidFill>
              <a:latin typeface="BIZ UDPゴシック" panose="020B0400000000000000" pitchFamily="50" charset="-128"/>
              <a:ea typeface="BIZ UDPゴシック" panose="020B0400000000000000" pitchFamily="50" charset="-128"/>
            </a:rPr>
            <a:t>）別紙</a:t>
          </a:r>
          <a:r>
            <a:rPr kumimoji="1" lang="en-US" altLang="ja-JP" sz="1400">
              <a:solidFill>
                <a:srgbClr val="FF0000"/>
              </a:solidFill>
              <a:latin typeface="BIZ UDPゴシック" panose="020B0400000000000000" pitchFamily="50" charset="-128"/>
              <a:ea typeface="BIZ UDPゴシック" panose="020B0400000000000000" pitchFamily="50" charset="-128"/>
            </a:rPr>
            <a:t>3-4</a:t>
          </a:r>
          <a:r>
            <a:rPr kumimoji="1" lang="ja-JP" altLang="en-US" sz="1400">
              <a:solidFill>
                <a:srgbClr val="FF0000"/>
              </a:solidFill>
              <a:latin typeface="BIZ UDPゴシック" panose="020B0400000000000000" pitchFamily="50" charset="-128"/>
              <a:ea typeface="BIZ UDPゴシック" panose="020B0400000000000000" pitchFamily="50" charset="-128"/>
            </a:rPr>
            <a:t>）を基に、着色セルのみ記入してください。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保育料の変更（減額）や途中退園者がある場合は反映させてください。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12</xdr:col>
      <xdr:colOff>1037167</xdr:colOff>
      <xdr:row>3</xdr:row>
      <xdr:rowOff>31750</xdr:rowOff>
    </xdr:from>
    <xdr:to>
      <xdr:col>17</xdr:col>
      <xdr:colOff>381000</xdr:colOff>
      <xdr:row>6</xdr:row>
      <xdr:rowOff>84666</xdr:rowOff>
    </xdr:to>
    <xdr:sp macro="" textlink="">
      <xdr:nvSpPr>
        <xdr:cNvPr id="3" name="吹き出し: 角を丸めた四角形 2">
          <a:extLst>
            <a:ext uri="{FF2B5EF4-FFF2-40B4-BE49-F238E27FC236}">
              <a16:creationId xmlns:a16="http://schemas.microsoft.com/office/drawing/2014/main" id="{1EF3F7A3-6A42-473E-84C2-D85FBDB50F6E}"/>
            </a:ext>
          </a:extLst>
        </xdr:cNvPr>
        <xdr:cNvSpPr/>
      </xdr:nvSpPr>
      <xdr:spPr bwMode="auto">
        <a:xfrm>
          <a:off x="10541000" y="666750"/>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a:t>
          </a:r>
        </a:p>
      </xdr:txBody>
    </xdr:sp>
    <xdr:clientData fPrintsWithSheet="0"/>
  </xdr:twoCellAnchor>
</xdr:wsDr>
</file>

<file path=xl/drawings/drawing16.xml><?xml version="1.0" encoding="utf-8"?>
<xdr:wsDr xmlns:xdr="http://schemas.openxmlformats.org/drawingml/2006/spreadsheetDrawing" xmlns:a="http://schemas.openxmlformats.org/drawingml/2006/main">
  <xdr:oneCellAnchor>
    <xdr:from>
      <xdr:col>0</xdr:col>
      <xdr:colOff>52917</xdr:colOff>
      <xdr:row>1</xdr:row>
      <xdr:rowOff>10584</xdr:rowOff>
    </xdr:from>
    <xdr:ext cx="6143348" cy="559127"/>
    <xdr:sp macro="" textlink="">
      <xdr:nvSpPr>
        <xdr:cNvPr id="4" name="テキスト ボックス 3">
          <a:extLst>
            <a:ext uri="{FF2B5EF4-FFF2-40B4-BE49-F238E27FC236}">
              <a16:creationId xmlns:a16="http://schemas.microsoft.com/office/drawing/2014/main" id="{D7C999D0-AC6B-4002-ADF6-F4148A8DB3CE}"/>
            </a:ext>
          </a:extLst>
        </xdr:cNvPr>
        <xdr:cNvSpPr txBox="1"/>
      </xdr:nvSpPr>
      <xdr:spPr>
        <a:xfrm>
          <a:off x="52917" y="254001"/>
          <a:ext cx="6143348"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交付申請の書類（（</a:t>
          </a:r>
          <a:r>
            <a:rPr kumimoji="1" lang="en-US" altLang="ja-JP" sz="1400">
              <a:solidFill>
                <a:srgbClr val="FF0000"/>
              </a:solidFill>
              <a:latin typeface="BIZ UDPゴシック" panose="020B0400000000000000" pitchFamily="50" charset="-128"/>
              <a:ea typeface="BIZ UDPゴシック" panose="020B0400000000000000" pitchFamily="50" charset="-128"/>
            </a:rPr>
            <a:t>A-4</a:t>
          </a:r>
          <a:r>
            <a:rPr kumimoji="1" lang="ja-JP" altLang="en-US" sz="1400">
              <a:solidFill>
                <a:srgbClr val="FF0000"/>
              </a:solidFill>
              <a:latin typeface="BIZ UDPゴシック" panose="020B0400000000000000" pitchFamily="50" charset="-128"/>
              <a:ea typeface="BIZ UDPゴシック" panose="020B0400000000000000" pitchFamily="50" charset="-128"/>
            </a:rPr>
            <a:t>）別紙</a:t>
          </a:r>
          <a:r>
            <a:rPr kumimoji="1" lang="en-US" altLang="ja-JP" sz="1400">
              <a:solidFill>
                <a:srgbClr val="FF0000"/>
              </a:solidFill>
              <a:latin typeface="BIZ UDPゴシック" panose="020B0400000000000000" pitchFamily="50" charset="-128"/>
              <a:ea typeface="BIZ UDPゴシック" panose="020B0400000000000000" pitchFamily="50" charset="-128"/>
            </a:rPr>
            <a:t>3-5</a:t>
          </a:r>
          <a:r>
            <a:rPr kumimoji="1" lang="ja-JP" altLang="en-US" sz="1400">
              <a:solidFill>
                <a:srgbClr val="FF0000"/>
              </a:solidFill>
              <a:latin typeface="BIZ UDPゴシック" panose="020B0400000000000000" pitchFamily="50" charset="-128"/>
              <a:ea typeface="BIZ UDPゴシック" panose="020B0400000000000000" pitchFamily="50" charset="-128"/>
            </a:rPr>
            <a:t>）を基に、着色セルのみ記入してください。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保育料の変更（減額）や途中退園者がある場合は反映させてください。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13</xdr:col>
      <xdr:colOff>687917</xdr:colOff>
      <xdr:row>3</xdr:row>
      <xdr:rowOff>105833</xdr:rowOff>
    </xdr:from>
    <xdr:to>
      <xdr:col>18</xdr:col>
      <xdr:colOff>476251</xdr:colOff>
      <xdr:row>6</xdr:row>
      <xdr:rowOff>169333</xdr:rowOff>
    </xdr:to>
    <xdr:sp macro="" textlink="">
      <xdr:nvSpPr>
        <xdr:cNvPr id="3" name="吹き出し: 角を丸めた四角形 2">
          <a:extLst>
            <a:ext uri="{FF2B5EF4-FFF2-40B4-BE49-F238E27FC236}">
              <a16:creationId xmlns:a16="http://schemas.microsoft.com/office/drawing/2014/main" id="{426E6727-4C0F-48FE-B35F-0943BBB05933}"/>
            </a:ext>
          </a:extLst>
        </xdr:cNvPr>
        <xdr:cNvSpPr/>
      </xdr:nvSpPr>
      <xdr:spPr bwMode="auto">
        <a:xfrm>
          <a:off x="11324167" y="740833"/>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a:t>
          </a:r>
        </a:p>
      </xdr:txBody>
    </xdr:sp>
    <xdr:clientData fPrintsWithSheet="0"/>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1</xdr:row>
      <xdr:rowOff>42333</xdr:rowOff>
    </xdr:from>
    <xdr:ext cx="6143348" cy="559127"/>
    <xdr:sp macro="" textlink="">
      <xdr:nvSpPr>
        <xdr:cNvPr id="4" name="テキスト ボックス 3">
          <a:extLst>
            <a:ext uri="{FF2B5EF4-FFF2-40B4-BE49-F238E27FC236}">
              <a16:creationId xmlns:a16="http://schemas.microsoft.com/office/drawing/2014/main" id="{1AC72C6E-96F2-4893-BCC2-6380E3BD3F19}"/>
            </a:ext>
          </a:extLst>
        </xdr:cNvPr>
        <xdr:cNvSpPr txBox="1"/>
      </xdr:nvSpPr>
      <xdr:spPr>
        <a:xfrm>
          <a:off x="0" y="285750"/>
          <a:ext cx="6143348"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交付申請の書類（（</a:t>
          </a:r>
          <a:r>
            <a:rPr kumimoji="1" lang="en-US" altLang="ja-JP" sz="1400">
              <a:solidFill>
                <a:srgbClr val="FF0000"/>
              </a:solidFill>
              <a:latin typeface="BIZ UDPゴシック" panose="020B0400000000000000" pitchFamily="50" charset="-128"/>
              <a:ea typeface="BIZ UDPゴシック" panose="020B0400000000000000" pitchFamily="50" charset="-128"/>
            </a:rPr>
            <a:t>A-4</a:t>
          </a:r>
          <a:r>
            <a:rPr kumimoji="1" lang="ja-JP" altLang="en-US" sz="1400">
              <a:solidFill>
                <a:srgbClr val="FF0000"/>
              </a:solidFill>
              <a:latin typeface="BIZ UDPゴシック" panose="020B0400000000000000" pitchFamily="50" charset="-128"/>
              <a:ea typeface="BIZ UDPゴシック" panose="020B0400000000000000" pitchFamily="50" charset="-128"/>
            </a:rPr>
            <a:t>）別紙</a:t>
          </a:r>
          <a:r>
            <a:rPr kumimoji="1" lang="en-US" altLang="ja-JP" sz="1400">
              <a:solidFill>
                <a:srgbClr val="FF0000"/>
              </a:solidFill>
              <a:latin typeface="BIZ UDPゴシック" panose="020B0400000000000000" pitchFamily="50" charset="-128"/>
              <a:ea typeface="BIZ UDPゴシック" panose="020B0400000000000000" pitchFamily="50" charset="-128"/>
            </a:rPr>
            <a:t>3-6</a:t>
          </a:r>
          <a:r>
            <a:rPr kumimoji="1" lang="ja-JP" altLang="en-US" sz="1400">
              <a:solidFill>
                <a:srgbClr val="FF0000"/>
              </a:solidFill>
              <a:latin typeface="BIZ UDPゴシック" panose="020B0400000000000000" pitchFamily="50" charset="-128"/>
              <a:ea typeface="BIZ UDPゴシック" panose="020B0400000000000000" pitchFamily="50" charset="-128"/>
            </a:rPr>
            <a:t>）を基に、着色セルのみ記入してください。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保育料の変更（減額）や途中退園者がある場合は反映させてください。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12</xdr:col>
      <xdr:colOff>963084</xdr:colOff>
      <xdr:row>3</xdr:row>
      <xdr:rowOff>52917</xdr:rowOff>
    </xdr:from>
    <xdr:to>
      <xdr:col>17</xdr:col>
      <xdr:colOff>306917</xdr:colOff>
      <xdr:row>6</xdr:row>
      <xdr:rowOff>116417</xdr:rowOff>
    </xdr:to>
    <xdr:sp macro="" textlink="">
      <xdr:nvSpPr>
        <xdr:cNvPr id="3" name="吹き出し: 角を丸めた四角形 2">
          <a:extLst>
            <a:ext uri="{FF2B5EF4-FFF2-40B4-BE49-F238E27FC236}">
              <a16:creationId xmlns:a16="http://schemas.microsoft.com/office/drawing/2014/main" id="{93441779-0CEB-4FD2-AF66-2FD1BF6EE0EA}"/>
            </a:ext>
          </a:extLst>
        </xdr:cNvPr>
        <xdr:cNvSpPr/>
      </xdr:nvSpPr>
      <xdr:spPr bwMode="auto">
        <a:xfrm>
          <a:off x="10466917" y="687917"/>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→在園月数７２０２０－４－５</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xdr:col>
      <xdr:colOff>114298</xdr:colOff>
      <xdr:row>12</xdr:row>
      <xdr:rowOff>13758</xdr:rowOff>
    </xdr:from>
    <xdr:to>
      <xdr:col>11</xdr:col>
      <xdr:colOff>1947333</xdr:colOff>
      <xdr:row>13</xdr:row>
      <xdr:rowOff>158749</xdr:rowOff>
    </xdr:to>
    <xdr:sp macro="" textlink="">
      <xdr:nvSpPr>
        <xdr:cNvPr id="2" name="テキスト ボックス 1">
          <a:extLst>
            <a:ext uri="{FF2B5EF4-FFF2-40B4-BE49-F238E27FC236}">
              <a16:creationId xmlns:a16="http://schemas.microsoft.com/office/drawing/2014/main" id="{F1567776-A2B6-40E2-B587-47EC055A4088}"/>
            </a:ext>
          </a:extLst>
        </xdr:cNvPr>
        <xdr:cNvSpPr txBox="1"/>
      </xdr:nvSpPr>
      <xdr:spPr>
        <a:xfrm>
          <a:off x="452965" y="2723091"/>
          <a:ext cx="6119285" cy="483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r>
            <a:rPr lang="ja-JP" altLang="ja-JP" sz="1000">
              <a:solidFill>
                <a:schemeClr val="dk1"/>
              </a:solidFill>
              <a:effectLst/>
              <a:latin typeface="ＭＳ Ｐ明朝" panose="02020600040205080304" pitchFamily="18" charset="-128"/>
              <a:ea typeface="ＭＳ Ｐ明朝" panose="02020600040205080304" pitchFamily="18" charset="-128"/>
              <a:cs typeface="+mn-cs"/>
            </a:rPr>
            <a:t>（注）補助金交付決定額は、事業途中で金額の変更があった場合は最終変更後の交付決定額を記載し、</a:t>
          </a:r>
        </a:p>
        <a:p>
          <a:pPr latinLnBrk="1"/>
          <a:r>
            <a:rPr lang="ja-JP" altLang="en-US" sz="10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000">
              <a:solidFill>
                <a:schemeClr val="dk1"/>
              </a:solidFill>
              <a:effectLst/>
              <a:latin typeface="ＭＳ Ｐ明朝" panose="02020600040205080304" pitchFamily="18" charset="-128"/>
              <a:ea typeface="ＭＳ Ｐ明朝" panose="02020600040205080304" pitchFamily="18" charset="-128"/>
              <a:cs typeface="+mn-cs"/>
            </a:rPr>
            <a:t>補助金確定額は、補助金確定通知があった場合のみ記載する。</a:t>
          </a:r>
        </a:p>
        <a:p>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oneCellAnchor>
    <xdr:from>
      <xdr:col>25</xdr:col>
      <xdr:colOff>137583</xdr:colOff>
      <xdr:row>19</xdr:row>
      <xdr:rowOff>201084</xdr:rowOff>
    </xdr:from>
    <xdr:ext cx="184731" cy="264560"/>
    <xdr:sp macro="" textlink="">
      <xdr:nvSpPr>
        <xdr:cNvPr id="4" name="テキスト ボックス 3">
          <a:extLst>
            <a:ext uri="{FF2B5EF4-FFF2-40B4-BE49-F238E27FC236}">
              <a16:creationId xmlns:a16="http://schemas.microsoft.com/office/drawing/2014/main" id="{A99BDC3C-9D54-41C4-8C98-0653C31BCEE5}"/>
            </a:ext>
          </a:extLst>
        </xdr:cNvPr>
        <xdr:cNvSpPr txBox="1"/>
      </xdr:nvSpPr>
      <xdr:spPr>
        <a:xfrm>
          <a:off x="11218333" y="4720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124883</xdr:colOff>
      <xdr:row>19</xdr:row>
      <xdr:rowOff>236008</xdr:rowOff>
    </xdr:from>
    <xdr:to>
      <xdr:col>11</xdr:col>
      <xdr:colOff>1545168</xdr:colOff>
      <xdr:row>20</xdr:row>
      <xdr:rowOff>338666</xdr:rowOff>
    </xdr:to>
    <xdr:sp macro="" textlink="">
      <xdr:nvSpPr>
        <xdr:cNvPr id="5" name="テキスト ボックス 4">
          <a:extLst>
            <a:ext uri="{FF2B5EF4-FFF2-40B4-BE49-F238E27FC236}">
              <a16:creationId xmlns:a16="http://schemas.microsoft.com/office/drawing/2014/main" id="{270379FB-EC71-4C88-B2A7-8A69D123CCFF}"/>
            </a:ext>
          </a:extLst>
        </xdr:cNvPr>
        <xdr:cNvSpPr txBox="1"/>
      </xdr:nvSpPr>
      <xdr:spPr>
        <a:xfrm>
          <a:off x="463550" y="4681008"/>
          <a:ext cx="5706535" cy="346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r>
            <a:rPr lang="ja-JP" altLang="ja-JP" sz="1000">
              <a:solidFill>
                <a:schemeClr val="dk1"/>
              </a:solidFill>
              <a:effectLst/>
              <a:latin typeface="ＭＳ Ｐ明朝" panose="02020600040205080304" pitchFamily="18" charset="-128"/>
              <a:ea typeface="ＭＳ Ｐ明朝" panose="02020600040205080304" pitchFamily="18" charset="-128"/>
              <a:cs typeface="+mn-cs"/>
            </a:rPr>
            <a:t>（注</a:t>
          </a:r>
          <a:r>
            <a:rPr lang="en-US" altLang="ja-JP" sz="10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000">
              <a:solidFill>
                <a:schemeClr val="dk1"/>
              </a:solidFill>
              <a:effectLst/>
              <a:latin typeface="ＭＳ Ｐ明朝" panose="02020600040205080304" pitchFamily="18" charset="-128"/>
              <a:ea typeface="ＭＳ Ｐ明朝" panose="02020600040205080304" pitchFamily="18" charset="-128"/>
              <a:cs typeface="+mn-cs"/>
            </a:rPr>
            <a:t>補助金変更交付決定通知及び補助金確定通知は、当該通知があった場合のみ記載する。</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6</xdr:col>
      <xdr:colOff>433916</xdr:colOff>
      <xdr:row>2</xdr:row>
      <xdr:rowOff>74082</xdr:rowOff>
    </xdr:from>
    <xdr:ext cx="5071773" cy="1259319"/>
    <xdr:sp macro="" textlink="">
      <xdr:nvSpPr>
        <xdr:cNvPr id="2" name="テキスト ボックス 1">
          <a:extLst>
            <a:ext uri="{FF2B5EF4-FFF2-40B4-BE49-F238E27FC236}">
              <a16:creationId xmlns:a16="http://schemas.microsoft.com/office/drawing/2014/main" id="{84A793CD-D9D6-4DDA-9225-E7398C17ED6A}"/>
            </a:ext>
          </a:extLst>
        </xdr:cNvPr>
        <xdr:cNvSpPr txBox="1"/>
      </xdr:nvSpPr>
      <xdr:spPr>
        <a:xfrm>
          <a:off x="4886854" y="407457"/>
          <a:ext cx="5071773" cy="125931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交付申請時に提出した、振込先の口座名義を変更した場合に</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ja-JP" altLang="en-US" sz="1400" baseline="0">
              <a:solidFill>
                <a:srgbClr val="FF0000"/>
              </a:solidFill>
              <a:latin typeface="BIZ UDPゴシック" panose="020B0400000000000000" pitchFamily="50" charset="-128"/>
              <a:ea typeface="BIZ UDPゴシック" panose="020B0400000000000000" pitchFamily="50" charset="-128"/>
            </a:rPr>
            <a:t> 再度提出してください。（名義の変更が無い場合は提出不要）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振込先の口座のコピーをご提出ください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0</xdr:col>
      <xdr:colOff>287867</xdr:colOff>
      <xdr:row>9</xdr:row>
      <xdr:rowOff>28575</xdr:rowOff>
    </xdr:from>
    <xdr:ext cx="1558183" cy="559127"/>
    <xdr:sp macro="" textlink="">
      <xdr:nvSpPr>
        <xdr:cNvPr id="2" name="テキスト ボックス 1">
          <a:extLst>
            <a:ext uri="{FF2B5EF4-FFF2-40B4-BE49-F238E27FC236}">
              <a16:creationId xmlns:a16="http://schemas.microsoft.com/office/drawing/2014/main" id="{AA96CBF9-A691-415F-B70D-E5728BD7818E}"/>
            </a:ext>
          </a:extLst>
        </xdr:cNvPr>
        <xdr:cNvSpPr txBox="1"/>
      </xdr:nvSpPr>
      <xdr:spPr>
        <a:xfrm>
          <a:off x="287867" y="1819275"/>
          <a:ext cx="1558183"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20.xml><?xml version="1.0" encoding="utf-8"?>
<xdr:wsDr xmlns:xdr="http://schemas.openxmlformats.org/drawingml/2006/spreadsheetDrawing" xmlns:a="http://schemas.openxmlformats.org/drawingml/2006/main">
  <xdr:oneCellAnchor>
    <xdr:from>
      <xdr:col>6</xdr:col>
      <xdr:colOff>157163</xdr:colOff>
      <xdr:row>2</xdr:row>
      <xdr:rowOff>14288</xdr:rowOff>
    </xdr:from>
    <xdr:ext cx="5651740" cy="1259319"/>
    <xdr:sp macro="" textlink="">
      <xdr:nvSpPr>
        <xdr:cNvPr id="2" name="テキスト ボックス 1">
          <a:extLst>
            <a:ext uri="{FF2B5EF4-FFF2-40B4-BE49-F238E27FC236}">
              <a16:creationId xmlns:a16="http://schemas.microsoft.com/office/drawing/2014/main" id="{27031B26-4721-4A44-A4E9-F725D8B346B4}"/>
            </a:ext>
          </a:extLst>
        </xdr:cNvPr>
        <xdr:cNvSpPr txBox="1"/>
      </xdr:nvSpPr>
      <xdr:spPr>
        <a:xfrm>
          <a:off x="4943476" y="347663"/>
          <a:ext cx="5651740" cy="125931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申請した団体名と、振込先の名義が異なる場合で、</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交付申請時に提出した振込先の口座名義を変更した場合に</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　 再度提出してください。（名義の変更が無い場合は提出不要）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着色セルのみ記入し、代表者印を捺したものを郵送にて提出ください。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392906</xdr:colOff>
      <xdr:row>1</xdr:row>
      <xdr:rowOff>95250</xdr:rowOff>
    </xdr:from>
    <xdr:ext cx="1773627" cy="559127"/>
    <xdr:sp macro="" textlink="">
      <xdr:nvSpPr>
        <xdr:cNvPr id="2" name="テキスト ボックス 1">
          <a:extLst>
            <a:ext uri="{FF2B5EF4-FFF2-40B4-BE49-F238E27FC236}">
              <a16:creationId xmlns:a16="http://schemas.microsoft.com/office/drawing/2014/main" id="{DFC5187E-E721-4B18-980B-85D4BC13110B}"/>
            </a:ext>
          </a:extLst>
        </xdr:cNvPr>
        <xdr:cNvSpPr txBox="1"/>
      </xdr:nvSpPr>
      <xdr:spPr>
        <a:xfrm>
          <a:off x="4619625" y="345281"/>
          <a:ext cx="1773627"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記入不要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（自動転記されます）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733425</xdr:colOff>
      <xdr:row>3</xdr:row>
      <xdr:rowOff>104775</xdr:rowOff>
    </xdr:from>
    <xdr:ext cx="3122009" cy="559127"/>
    <xdr:sp macro="" textlink="">
      <xdr:nvSpPr>
        <xdr:cNvPr id="2" name="テキスト ボックス 1">
          <a:extLst>
            <a:ext uri="{FF2B5EF4-FFF2-40B4-BE49-F238E27FC236}">
              <a16:creationId xmlns:a16="http://schemas.microsoft.com/office/drawing/2014/main" id="{4482DD94-4E4F-4B61-B445-73A5E75993D7}"/>
            </a:ext>
          </a:extLst>
        </xdr:cNvPr>
        <xdr:cNvSpPr txBox="1"/>
      </xdr:nvSpPr>
      <xdr:spPr>
        <a:xfrm>
          <a:off x="885825" y="781050"/>
          <a:ext cx="3122009"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別紙</a:t>
          </a:r>
          <a:r>
            <a:rPr kumimoji="1" lang="en-US" altLang="ja-JP" sz="1400">
              <a:solidFill>
                <a:srgbClr val="FF0000"/>
              </a:solidFill>
              <a:latin typeface="BIZ UDPゴシック" panose="020B0400000000000000" pitchFamily="50" charset="-128"/>
              <a:ea typeface="BIZ UDPゴシック" panose="020B0400000000000000" pitchFamily="50" charset="-128"/>
            </a:rPr>
            <a:t>3-4</a:t>
          </a:r>
          <a:r>
            <a:rPr kumimoji="1" lang="ja-JP" altLang="en-US" sz="1400">
              <a:solidFill>
                <a:srgbClr val="FF0000"/>
              </a:solidFill>
              <a:latin typeface="BIZ UDPゴシック" panose="020B0400000000000000" pitchFamily="50" charset="-128"/>
              <a:ea typeface="BIZ UDPゴシック" panose="020B0400000000000000" pitchFamily="50" charset="-128"/>
            </a:rPr>
            <a:t>、</a:t>
          </a:r>
          <a:r>
            <a:rPr kumimoji="1" lang="en-US" altLang="ja-JP" sz="1400">
              <a:solidFill>
                <a:srgbClr val="FF0000"/>
              </a:solidFill>
              <a:latin typeface="BIZ UDPゴシック" panose="020B0400000000000000" pitchFamily="50" charset="-128"/>
              <a:ea typeface="BIZ UDPゴシック" panose="020B0400000000000000" pitchFamily="50" charset="-128"/>
            </a:rPr>
            <a:t>3-5</a:t>
          </a:r>
          <a:r>
            <a:rPr kumimoji="1" lang="ja-JP" altLang="en-US" sz="1400">
              <a:solidFill>
                <a:srgbClr val="FF0000"/>
              </a:solidFill>
              <a:latin typeface="BIZ UDPゴシック" panose="020B0400000000000000" pitchFamily="50" charset="-128"/>
              <a:ea typeface="BIZ UDPゴシック" panose="020B0400000000000000" pitchFamily="50" charset="-128"/>
            </a:rPr>
            <a:t>、</a:t>
          </a:r>
          <a:r>
            <a:rPr kumimoji="1" lang="en-US" altLang="ja-JP" sz="1400">
              <a:solidFill>
                <a:srgbClr val="FF0000"/>
              </a:solidFill>
              <a:latin typeface="BIZ UDPゴシック" panose="020B0400000000000000" pitchFamily="50" charset="-128"/>
              <a:ea typeface="BIZ UDPゴシック" panose="020B0400000000000000" pitchFamily="50" charset="-128"/>
            </a:rPr>
            <a:t>3-6</a:t>
          </a:r>
          <a:r>
            <a:rPr kumimoji="1" lang="ja-JP" altLang="en-US" sz="1400">
              <a:solidFill>
                <a:srgbClr val="FF0000"/>
              </a:solidFill>
              <a:latin typeface="BIZ UDPゴシック" panose="020B0400000000000000" pitchFamily="50" charset="-128"/>
              <a:ea typeface="BIZ UDPゴシック" panose="020B0400000000000000" pitchFamily="50" charset="-128"/>
            </a:rPr>
            <a:t>から</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自動転記されますので、記入不要です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84666</xdr:colOff>
      <xdr:row>1</xdr:row>
      <xdr:rowOff>52917</xdr:rowOff>
    </xdr:from>
    <xdr:ext cx="2615652" cy="325730"/>
    <xdr:sp macro="" textlink="">
      <xdr:nvSpPr>
        <xdr:cNvPr id="2" name="テキスト ボックス 1">
          <a:extLst>
            <a:ext uri="{FF2B5EF4-FFF2-40B4-BE49-F238E27FC236}">
              <a16:creationId xmlns:a16="http://schemas.microsoft.com/office/drawing/2014/main" id="{88CC2E45-B398-4C20-BA59-DD6F01E37D1F}"/>
            </a:ext>
          </a:extLst>
        </xdr:cNvPr>
        <xdr:cNvSpPr txBox="1"/>
      </xdr:nvSpPr>
      <xdr:spPr>
        <a:xfrm>
          <a:off x="84666" y="296334"/>
          <a:ext cx="2615652" cy="32573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12</xdr:col>
      <xdr:colOff>984249</xdr:colOff>
      <xdr:row>2</xdr:row>
      <xdr:rowOff>127000</xdr:rowOff>
    </xdr:from>
    <xdr:to>
      <xdr:col>17</xdr:col>
      <xdr:colOff>328082</xdr:colOff>
      <xdr:row>6</xdr:row>
      <xdr:rowOff>31749</xdr:rowOff>
    </xdr:to>
    <xdr:sp macro="" textlink="">
      <xdr:nvSpPr>
        <xdr:cNvPr id="3" name="吹き出し: 角を丸めた四角形 2">
          <a:extLst>
            <a:ext uri="{FF2B5EF4-FFF2-40B4-BE49-F238E27FC236}">
              <a16:creationId xmlns:a16="http://schemas.microsoft.com/office/drawing/2014/main" id="{CB698399-01EF-477C-8C76-C0A1D28F411C}"/>
            </a:ext>
          </a:extLst>
        </xdr:cNvPr>
        <xdr:cNvSpPr/>
      </xdr:nvSpPr>
      <xdr:spPr bwMode="auto">
        <a:xfrm>
          <a:off x="10488082" y="613833"/>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0</xdr:col>
      <xdr:colOff>116417</xdr:colOff>
      <xdr:row>1</xdr:row>
      <xdr:rowOff>10582</xdr:rowOff>
    </xdr:from>
    <xdr:ext cx="2615652" cy="325730"/>
    <xdr:sp macro="" textlink="">
      <xdr:nvSpPr>
        <xdr:cNvPr id="2" name="テキスト ボックス 1">
          <a:extLst>
            <a:ext uri="{FF2B5EF4-FFF2-40B4-BE49-F238E27FC236}">
              <a16:creationId xmlns:a16="http://schemas.microsoft.com/office/drawing/2014/main" id="{A17C8532-2EE7-4EF1-AFF1-83FE545B2D97}"/>
            </a:ext>
          </a:extLst>
        </xdr:cNvPr>
        <xdr:cNvSpPr txBox="1"/>
      </xdr:nvSpPr>
      <xdr:spPr>
        <a:xfrm>
          <a:off x="116417" y="253999"/>
          <a:ext cx="2615652" cy="32573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12</xdr:col>
      <xdr:colOff>1026584</xdr:colOff>
      <xdr:row>3</xdr:row>
      <xdr:rowOff>10584</xdr:rowOff>
    </xdr:from>
    <xdr:to>
      <xdr:col>17</xdr:col>
      <xdr:colOff>370417</xdr:colOff>
      <xdr:row>6</xdr:row>
      <xdr:rowOff>74084</xdr:rowOff>
    </xdr:to>
    <xdr:sp macro="" textlink="">
      <xdr:nvSpPr>
        <xdr:cNvPr id="5" name="吹き出し: 角を丸めた四角形 4">
          <a:extLst>
            <a:ext uri="{FF2B5EF4-FFF2-40B4-BE49-F238E27FC236}">
              <a16:creationId xmlns:a16="http://schemas.microsoft.com/office/drawing/2014/main" id="{EB1BA251-5FC8-4294-B1A4-471FAE726F49}"/>
            </a:ext>
          </a:extLst>
        </xdr:cNvPr>
        <xdr:cNvSpPr/>
      </xdr:nvSpPr>
      <xdr:spPr bwMode="auto">
        <a:xfrm>
          <a:off x="10530417" y="645584"/>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0</xdr:col>
      <xdr:colOff>127000</xdr:colOff>
      <xdr:row>1</xdr:row>
      <xdr:rowOff>42334</xdr:rowOff>
    </xdr:from>
    <xdr:ext cx="2615652" cy="325730"/>
    <xdr:sp macro="" textlink="">
      <xdr:nvSpPr>
        <xdr:cNvPr id="2" name="テキスト ボックス 1">
          <a:extLst>
            <a:ext uri="{FF2B5EF4-FFF2-40B4-BE49-F238E27FC236}">
              <a16:creationId xmlns:a16="http://schemas.microsoft.com/office/drawing/2014/main" id="{35EEC2FF-A796-40A8-BB16-1E4A01A6FCE9}"/>
            </a:ext>
          </a:extLst>
        </xdr:cNvPr>
        <xdr:cNvSpPr txBox="1"/>
      </xdr:nvSpPr>
      <xdr:spPr>
        <a:xfrm>
          <a:off x="127000" y="285751"/>
          <a:ext cx="2615652" cy="32573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twoCellAnchor>
    <xdr:from>
      <xdr:col>12</xdr:col>
      <xdr:colOff>1037168</xdr:colOff>
      <xdr:row>3</xdr:row>
      <xdr:rowOff>63500</xdr:rowOff>
    </xdr:from>
    <xdr:to>
      <xdr:col>17</xdr:col>
      <xdr:colOff>381001</xdr:colOff>
      <xdr:row>6</xdr:row>
      <xdr:rowOff>127000</xdr:rowOff>
    </xdr:to>
    <xdr:sp macro="" textlink="">
      <xdr:nvSpPr>
        <xdr:cNvPr id="4" name="吹き出し: 角を丸めた四角形 3">
          <a:extLst>
            <a:ext uri="{FF2B5EF4-FFF2-40B4-BE49-F238E27FC236}">
              <a16:creationId xmlns:a16="http://schemas.microsoft.com/office/drawing/2014/main" id="{76041246-A211-4BD2-9A81-2AAAB7C9F677}"/>
            </a:ext>
          </a:extLst>
        </xdr:cNvPr>
        <xdr:cNvSpPr/>
      </xdr:nvSpPr>
      <xdr:spPr bwMode="auto">
        <a:xfrm>
          <a:off x="10541001" y="698500"/>
          <a:ext cx="3259667" cy="709083"/>
        </a:xfrm>
        <a:prstGeom prst="wedgeRoundRectCallout">
          <a:avLst>
            <a:gd name="adj1" fmla="val -173106"/>
            <a:gd name="adj2" fmla="val 75933"/>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軽減対象となる月数を記入ください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例）</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５所得制限超え、</a:t>
          </a:r>
          <a:r>
            <a:rPr kumimoji="1" lang="en-US" altLang="ja-JP" sz="1100">
              <a:solidFill>
                <a:srgbClr val="FF0000"/>
              </a:solidFill>
              <a:latin typeface="BIZ UDPゴシック" panose="020B0400000000000000" pitchFamily="50" charset="-128"/>
              <a:ea typeface="BIZ UDPゴシック" panose="020B0400000000000000" pitchFamily="50" charset="-128"/>
            </a:rPr>
            <a:t>R</a:t>
          </a:r>
          <a:r>
            <a:rPr kumimoji="1" lang="ja-JP" altLang="en-US" sz="1100">
              <a:solidFill>
                <a:srgbClr val="FF0000"/>
              </a:solidFill>
              <a:latin typeface="BIZ UDPゴシック" panose="020B0400000000000000" pitchFamily="50" charset="-128"/>
              <a:ea typeface="BIZ UDPゴシック" panose="020B0400000000000000" pitchFamily="50" charset="-128"/>
            </a:rPr>
            <a:t>６所得制限内で対象</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→在園月数７</a:t>
          </a:r>
        </a:p>
      </xdr:txBody>
    </xdr:sp>
    <xdr:clientData fPrintsWithSheet="0"/>
  </xdr:twoCellAnchor>
</xdr:wsDr>
</file>

<file path=xl/drawings/drawing8.xml><?xml version="1.0" encoding="utf-8"?>
<xdr:wsDr xmlns:xdr="http://schemas.openxmlformats.org/drawingml/2006/spreadsheetDrawing" xmlns:a="http://schemas.openxmlformats.org/drawingml/2006/main">
  <xdr:oneCellAnchor>
    <xdr:from>
      <xdr:col>6</xdr:col>
      <xdr:colOff>433916</xdr:colOff>
      <xdr:row>2</xdr:row>
      <xdr:rowOff>74082</xdr:rowOff>
    </xdr:from>
    <xdr:ext cx="3342775" cy="559127"/>
    <xdr:sp macro="" textlink="">
      <xdr:nvSpPr>
        <xdr:cNvPr id="2" name="テキスト ボックス 1">
          <a:extLst>
            <a:ext uri="{FF2B5EF4-FFF2-40B4-BE49-F238E27FC236}">
              <a16:creationId xmlns:a16="http://schemas.microsoft.com/office/drawing/2014/main" id="{9DEAB501-E4D5-4267-B641-6CE394DF9DC0}"/>
            </a:ext>
          </a:extLst>
        </xdr:cNvPr>
        <xdr:cNvSpPr txBox="1"/>
      </xdr:nvSpPr>
      <xdr:spPr>
        <a:xfrm>
          <a:off x="4900083" y="412749"/>
          <a:ext cx="3342775" cy="5591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振込先の口座のコピーをご提出ください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5</xdr:col>
      <xdr:colOff>657226</xdr:colOff>
      <xdr:row>3</xdr:row>
      <xdr:rowOff>26193</xdr:rowOff>
    </xdr:from>
    <xdr:ext cx="5858848" cy="1025922"/>
    <xdr:sp macro="" textlink="">
      <xdr:nvSpPr>
        <xdr:cNvPr id="2" name="テキスト ボックス 1">
          <a:extLst>
            <a:ext uri="{FF2B5EF4-FFF2-40B4-BE49-F238E27FC236}">
              <a16:creationId xmlns:a16="http://schemas.microsoft.com/office/drawing/2014/main" id="{6E6626EA-AAE3-43AA-B0A8-567F4F05BCDC}"/>
            </a:ext>
          </a:extLst>
        </xdr:cNvPr>
        <xdr:cNvSpPr txBox="1"/>
      </xdr:nvSpPr>
      <xdr:spPr>
        <a:xfrm>
          <a:off x="4645820" y="526256"/>
          <a:ext cx="5858848" cy="10259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申請した団体名と、振込先の名義が異なる場合に必要です。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　例１）　団体名：株式会社○○　　口座名義：</a:t>
          </a:r>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保育園</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　例２）　団体名：株式会社○○　　口座名義：株式会社○○　</a:t>
          </a:r>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保育園　　</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r>
            <a:rPr kumimoji="1" lang="ja-JP" altLang="en-US" sz="1400">
              <a:solidFill>
                <a:srgbClr val="FF0000"/>
              </a:solidFill>
              <a:latin typeface="BIZ UDPゴシック" panose="020B0400000000000000" pitchFamily="50" charset="-128"/>
              <a:ea typeface="BIZ UDPゴシック" panose="020B0400000000000000" pitchFamily="50" charset="-128"/>
            </a:rPr>
            <a:t>着色セルのみ記入し、代表者印を捺したものを郵送にて提出ください。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3AC3-F562-4794-9605-EB2B0B6AB95D}">
  <sheetPr>
    <tabColor theme="0" tint="-0.249977111117893"/>
  </sheetPr>
  <dimension ref="A1:AV2"/>
  <sheetViews>
    <sheetView topLeftCell="AC1" workbookViewId="0">
      <selection activeCell="AQ2" sqref="AQ2"/>
    </sheetView>
  </sheetViews>
  <sheetFormatPr defaultRowHeight="13"/>
  <cols>
    <col min="6" max="6" width="16.453125" bestFit="1" customWidth="1"/>
    <col min="7" max="8" width="14.90625" bestFit="1" customWidth="1"/>
    <col min="9" max="12" width="10.6328125" bestFit="1" customWidth="1"/>
    <col min="15" max="15" width="11.6328125" bestFit="1" customWidth="1"/>
    <col min="16" max="16" width="21.08984375" bestFit="1" customWidth="1"/>
    <col min="17" max="17" width="15.90625" bestFit="1" customWidth="1"/>
    <col min="18" max="18" width="20.08984375" bestFit="1" customWidth="1"/>
    <col min="19" max="19" width="11.6328125" bestFit="1" customWidth="1"/>
    <col min="26" max="26" width="15.36328125" bestFit="1" customWidth="1"/>
    <col min="27" max="27" width="21.08984375" bestFit="1" customWidth="1"/>
    <col min="28" max="28" width="15.36328125" bestFit="1" customWidth="1"/>
    <col min="29" max="30" width="14.90625" bestFit="1" customWidth="1"/>
    <col min="31" max="34" width="10.6328125" bestFit="1" customWidth="1"/>
    <col min="42" max="42" width="13.7265625" bestFit="1" customWidth="1"/>
  </cols>
  <sheetData>
    <row r="1" spans="1:48" ht="13.5" customHeight="1">
      <c r="A1" s="152" t="s">
        <v>197</v>
      </c>
      <c r="B1" s="152" t="s">
        <v>198</v>
      </c>
      <c r="C1" s="152" t="s">
        <v>199</v>
      </c>
      <c r="D1" s="152" t="s">
        <v>247</v>
      </c>
      <c r="E1" s="152" t="s">
        <v>200</v>
      </c>
      <c r="F1" s="152" t="s">
        <v>201</v>
      </c>
      <c r="G1" s="152" t="s">
        <v>202</v>
      </c>
      <c r="H1" s="152" t="s">
        <v>203</v>
      </c>
      <c r="I1" s="152" t="s">
        <v>204</v>
      </c>
      <c r="J1" s="152" t="s">
        <v>205</v>
      </c>
      <c r="K1" s="152" t="s">
        <v>206</v>
      </c>
      <c r="L1" s="152" t="s">
        <v>207</v>
      </c>
      <c r="M1" s="152" t="s">
        <v>208</v>
      </c>
      <c r="N1" s="152" t="s">
        <v>209</v>
      </c>
      <c r="O1" s="152" t="s">
        <v>210</v>
      </c>
      <c r="P1" s="152" t="s">
        <v>211</v>
      </c>
      <c r="Q1" s="152" t="s">
        <v>212</v>
      </c>
      <c r="R1" s="152" t="s">
        <v>213</v>
      </c>
      <c r="S1" s="152" t="s">
        <v>214</v>
      </c>
      <c r="T1" s="153" t="s">
        <v>215</v>
      </c>
      <c r="U1" s="153" t="s">
        <v>216</v>
      </c>
      <c r="V1" s="153" t="s">
        <v>217</v>
      </c>
      <c r="W1" s="153" t="s">
        <v>218</v>
      </c>
      <c r="X1" s="153" t="s">
        <v>219</v>
      </c>
      <c r="Y1" s="153" t="s">
        <v>220</v>
      </c>
      <c r="Z1" s="154" t="s">
        <v>248</v>
      </c>
      <c r="AA1" s="154" t="s">
        <v>249</v>
      </c>
      <c r="AB1" s="154" t="s">
        <v>221</v>
      </c>
      <c r="AC1" s="154" t="s">
        <v>222</v>
      </c>
      <c r="AD1" s="154" t="s">
        <v>223</v>
      </c>
      <c r="AE1" s="154" t="s">
        <v>224</v>
      </c>
      <c r="AF1" s="154" t="s">
        <v>225</v>
      </c>
      <c r="AG1" s="154" t="s">
        <v>226</v>
      </c>
      <c r="AH1" s="154" t="s">
        <v>227</v>
      </c>
      <c r="AI1" s="154" t="s">
        <v>228</v>
      </c>
      <c r="AJ1" s="154" t="s">
        <v>229</v>
      </c>
      <c r="AK1" s="155" t="s">
        <v>230</v>
      </c>
      <c r="AL1" s="155" t="s">
        <v>231</v>
      </c>
      <c r="AM1" s="155" t="s">
        <v>232</v>
      </c>
      <c r="AN1" s="155" t="s">
        <v>233</v>
      </c>
      <c r="AO1" s="155" t="s">
        <v>234</v>
      </c>
      <c r="AP1" s="155" t="s">
        <v>235</v>
      </c>
      <c r="AQ1" s="218" t="s">
        <v>349</v>
      </c>
      <c r="AR1" s="218" t="s">
        <v>350</v>
      </c>
      <c r="AS1" s="218" t="s">
        <v>351</v>
      </c>
      <c r="AT1" s="218" t="s">
        <v>352</v>
      </c>
      <c r="AU1" s="218" t="s">
        <v>353</v>
      </c>
      <c r="AV1" s="218" t="s">
        <v>354</v>
      </c>
    </row>
    <row r="2" spans="1:48">
      <c r="A2" s="152">
        <f>①基本情報シート!$C$10</f>
        <v>0</v>
      </c>
      <c r="B2" s="152">
        <f>①基本情報シート!$C$8</f>
        <v>0</v>
      </c>
      <c r="C2" s="152">
        <f>①基本情報シート!$C$13</f>
        <v>0</v>
      </c>
      <c r="D2" s="152">
        <f>①基本情報シート!$C$15</f>
        <v>0</v>
      </c>
      <c r="E2" s="152">
        <f>①基本情報シート!$C$16</f>
        <v>0</v>
      </c>
      <c r="F2" s="156">
        <f>'②(A-3)交付申請書'!$I$6</f>
        <v>0</v>
      </c>
      <c r="G2" s="152">
        <f>'④(A-4)別紙2-2所要額一覧表'!$C$15</f>
        <v>0</v>
      </c>
      <c r="H2" s="146">
        <f>'④(A-4)別紙2-2所要額一覧表'!$G$15</f>
        <v>0</v>
      </c>
      <c r="I2" s="152">
        <f>'④(A-4)別紙2-2所要額一覧表'!$C$16</f>
        <v>0</v>
      </c>
      <c r="J2" s="157">
        <f>'④(A-4)別紙2-2所要額一覧表'!$G$16</f>
        <v>0</v>
      </c>
      <c r="K2" s="152">
        <f>'④(A-4)別紙2-2所要額一覧表'!$C$17</f>
        <v>0</v>
      </c>
      <c r="L2" s="157">
        <f>'④(A-4)別紙2-2所要額一覧表'!$G$17</f>
        <v>0</v>
      </c>
      <c r="M2" s="152">
        <f>'④(A-4)別紙2-2所要額一覧表'!$C$18</f>
        <v>0</v>
      </c>
      <c r="N2" s="157">
        <f>'④(A-4)別紙2-2所要額一覧表'!$G$18</f>
        <v>0</v>
      </c>
      <c r="O2" s="152">
        <f>①基本情報シート!$C$14</f>
        <v>0</v>
      </c>
      <c r="P2" s="152">
        <f>①基本情報シート!$C$23</f>
        <v>0</v>
      </c>
      <c r="Q2" s="152">
        <f>①基本情報シート!$C$25</f>
        <v>0</v>
      </c>
      <c r="R2" s="152">
        <f>①基本情報シート!$C$26</f>
        <v>0</v>
      </c>
      <c r="S2" s="152">
        <f>①基本情報シート!$C$22</f>
        <v>0</v>
      </c>
      <c r="T2" s="155">
        <f>'⑥(A-5-2)添付書類'!$C$11</f>
        <v>0</v>
      </c>
      <c r="U2" s="155">
        <f>'⑥(A-5-2)添付書類'!$F$11</f>
        <v>0</v>
      </c>
      <c r="V2" s="155">
        <f>'⑥(A-5-2)添付書類'!$C$12</f>
        <v>0</v>
      </c>
      <c r="W2" s="155">
        <f>'⑥(A-5-2)添付書類'!$C$13</f>
        <v>0</v>
      </c>
      <c r="X2" s="155" t="str">
        <f>'⑥(A-5-2)添付書類'!$C$14</f>
        <v>普通</v>
      </c>
      <c r="Y2" s="158">
        <f>'⑥(A-5-2)添付書類'!$E$14</f>
        <v>0</v>
      </c>
      <c r="Z2" s="155">
        <f>'⑩(A-11)実績報告書'!$F$13</f>
        <v>0</v>
      </c>
      <c r="AA2" s="155" t="str">
        <f>'⑩(A-11)実績報告書'!$F$15</f>
        <v>　</v>
      </c>
      <c r="AB2" s="159">
        <f>'⑩(A-11)実績報告書'!$G$6</f>
        <v>0</v>
      </c>
      <c r="AC2" s="155">
        <f>'⑫(A-12)実績額一覧表'!$C$15</f>
        <v>0</v>
      </c>
      <c r="AD2" s="155">
        <f>'⑫(A-12)実績額一覧表'!$G$15</f>
        <v>0</v>
      </c>
      <c r="AE2" s="155">
        <f>'⑫(A-12)実績額一覧表'!$C$16</f>
        <v>0</v>
      </c>
      <c r="AF2" s="155">
        <f>'⑫(A-12)実績額一覧表'!$G$16</f>
        <v>0</v>
      </c>
      <c r="AG2" s="155">
        <f>'⑫(A-12)実績額一覧表'!$C$17</f>
        <v>0</v>
      </c>
      <c r="AH2" s="155">
        <f>'⑫(A-12)実績額一覧表'!$G$17</f>
        <v>0</v>
      </c>
      <c r="AI2" s="155">
        <f>'⑫(A-12)実績額一覧表'!$C$18</f>
        <v>0</v>
      </c>
      <c r="AJ2" s="155">
        <f>'⑫(A-12)実績額一覧表'!$G$18</f>
        <v>0</v>
      </c>
      <c r="AK2" s="155">
        <f>'⑮(A-5-2)添付書類 (再)'!$C$11</f>
        <v>0</v>
      </c>
      <c r="AL2" s="155">
        <f>'⑮(A-5-2)添付書類 (再)'!$F$11</f>
        <v>0</v>
      </c>
      <c r="AM2" s="155">
        <f>'⑮(A-5-2)添付書類 (再)'!$C$12</f>
        <v>0</v>
      </c>
      <c r="AN2" s="155">
        <f>'⑮(A-5-2)添付書類 (再)'!$C$13</f>
        <v>0</v>
      </c>
      <c r="AO2" s="155" t="str">
        <f>'⑮(A-5-2)添付書類 (再)'!$C$14</f>
        <v>普通</v>
      </c>
      <c r="AP2" s="158">
        <f>'⑮(A-5-2)添付書類 (再)'!$E$14</f>
        <v>0</v>
      </c>
      <c r="AQ2" s="155">
        <f>'⑭(A-5-1)補助金請求書'!J39</f>
        <v>0</v>
      </c>
      <c r="AR2" s="155">
        <f>'⑭(A-5-1)補助金請求書'!J40</f>
        <v>0</v>
      </c>
      <c r="AS2" s="155">
        <f>'⑭(A-5-1)補助金請求書'!J41</f>
        <v>0</v>
      </c>
      <c r="AT2" s="155">
        <f>'⑭(A-5-1)補助金請求書'!J43</f>
        <v>0</v>
      </c>
      <c r="AU2" s="155">
        <f>'⑭(A-5-1)補助金請求書'!J44</f>
        <v>0</v>
      </c>
      <c r="AV2" s="155">
        <f>'⑭(A-5-1)補助金請求書'!J45</f>
        <v>0</v>
      </c>
    </row>
  </sheetData>
  <phoneticPr fontId="1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E8EF-5B92-46A2-9AB4-E20057377B4B}">
  <sheetPr>
    <tabColor rgb="FF92D050"/>
  </sheetPr>
  <dimension ref="A1:J33"/>
  <sheetViews>
    <sheetView showZeros="0" view="pageBreakPreview" zoomScale="80" zoomScaleNormal="100" zoomScaleSheetLayoutView="80" workbookViewId="0">
      <selection activeCell="E28" sqref="E28"/>
    </sheetView>
  </sheetViews>
  <sheetFormatPr defaultColWidth="9" defaultRowHeight="13"/>
  <cols>
    <col min="1" max="1" width="4.453125" style="94" customWidth="1"/>
    <col min="2" max="2" width="10.453125" style="94" customWidth="1"/>
    <col min="3" max="3" width="13.453125" style="94" customWidth="1"/>
    <col min="4" max="4" width="10.453125" style="94" customWidth="1"/>
    <col min="5" max="5" width="13.36328125" style="94" customWidth="1"/>
    <col min="6" max="7" width="10.453125" style="94" customWidth="1"/>
    <col min="8" max="8" width="9" style="94" customWidth="1"/>
    <col min="9" max="9" width="4.453125" style="94" customWidth="1"/>
    <col min="10" max="16384" width="9" style="94"/>
  </cols>
  <sheetData>
    <row r="1" spans="1:10">
      <c r="I1" s="117" t="s">
        <v>159</v>
      </c>
    </row>
    <row r="5" spans="1:10" ht="27" customHeight="1">
      <c r="A5" s="231" t="s">
        <v>160</v>
      </c>
      <c r="B5" s="231"/>
      <c r="C5" s="231"/>
      <c r="D5" s="231"/>
      <c r="E5" s="231"/>
      <c r="F5" s="231"/>
      <c r="G5" s="231"/>
      <c r="H5" s="231"/>
      <c r="I5" s="231"/>
    </row>
    <row r="9" spans="1:10" s="96" customFormat="1" ht="29.25" customHeight="1">
      <c r="B9" s="119" t="s">
        <v>304</v>
      </c>
    </row>
    <row r="10" spans="1:10" ht="40.5" customHeight="1">
      <c r="B10" s="267">
        <f>C18</f>
        <v>0</v>
      </c>
      <c r="C10" s="267"/>
      <c r="D10" s="267"/>
      <c r="E10" s="267"/>
      <c r="F10" s="267"/>
      <c r="G10" s="267"/>
      <c r="H10" s="267"/>
      <c r="J10" s="131" t="s">
        <v>183</v>
      </c>
    </row>
    <row r="11" spans="1:10" s="96" customFormat="1" ht="29.25" customHeight="1">
      <c r="B11" s="119" t="s">
        <v>161</v>
      </c>
    </row>
    <row r="13" spans="1:10" s="96" customFormat="1" ht="29.25" customHeight="1">
      <c r="B13" s="119" t="s">
        <v>162</v>
      </c>
    </row>
    <row r="14" spans="1:10" s="96" customFormat="1" ht="14">
      <c r="B14" s="119"/>
    </row>
    <row r="16" spans="1:10" ht="40.5" customHeight="1">
      <c r="A16" s="106"/>
      <c r="B16" s="100"/>
      <c r="C16" s="268">
        <f>'⑥(A-5-2)添付書類'!C11:D11</f>
        <v>0</v>
      </c>
      <c r="D16" s="268"/>
      <c r="E16" s="98">
        <f>'⑥(A-5-2)添付書類'!E11</f>
        <v>0</v>
      </c>
      <c r="F16" s="268">
        <f>'⑥(A-5-2)添付書類'!F11:G11</f>
        <v>0</v>
      </c>
      <c r="G16" s="268"/>
      <c r="H16" s="98">
        <f>'⑥(A-5-2)添付書類'!H11</f>
        <v>0</v>
      </c>
      <c r="I16" s="99"/>
      <c r="J16" s="131" t="s">
        <v>181</v>
      </c>
    </row>
    <row r="17" spans="1:10" ht="40.5" customHeight="1">
      <c r="A17" s="258" t="s">
        <v>147</v>
      </c>
      <c r="B17" s="97" t="s">
        <v>148</v>
      </c>
      <c r="C17" s="269">
        <f>'⑥(A-5-2)添付書類'!C12:I12</f>
        <v>0</v>
      </c>
      <c r="D17" s="270"/>
      <c r="E17" s="270"/>
      <c r="F17" s="270"/>
      <c r="G17" s="270"/>
      <c r="H17" s="270"/>
      <c r="I17" s="270"/>
    </row>
    <row r="18" spans="1:10" ht="40.5" customHeight="1">
      <c r="A18" s="258"/>
      <c r="B18" s="97" t="s">
        <v>149</v>
      </c>
      <c r="C18" s="269">
        <f>'⑥(A-5-2)添付書類'!C13:I13</f>
        <v>0</v>
      </c>
      <c r="D18" s="270"/>
      <c r="E18" s="270"/>
      <c r="F18" s="270"/>
      <c r="G18" s="270"/>
      <c r="H18" s="270"/>
      <c r="I18" s="270"/>
    </row>
    <row r="19" spans="1:10" ht="21" customHeight="1">
      <c r="A19" s="107"/>
      <c r="B19" s="259" t="s">
        <v>151</v>
      </c>
      <c r="C19" s="265" t="str">
        <f>'⑥(A-5-2)添付書類'!C14</f>
        <v>普通</v>
      </c>
      <c r="D19" s="259" t="s">
        <v>150</v>
      </c>
      <c r="E19" s="273">
        <f>'⑥(A-5-2)添付書類'!E14</f>
        <v>0</v>
      </c>
      <c r="F19" s="274"/>
      <c r="G19" s="274"/>
      <c r="H19" s="104"/>
      <c r="I19" s="102"/>
    </row>
    <row r="20" spans="1:10" ht="21" customHeight="1">
      <c r="A20" s="108"/>
      <c r="B20" s="260"/>
      <c r="C20" s="266"/>
      <c r="D20" s="260"/>
      <c r="E20" s="275"/>
      <c r="F20" s="275"/>
      <c r="G20" s="275"/>
      <c r="H20" s="105"/>
      <c r="I20" s="103"/>
    </row>
    <row r="26" spans="1:10" ht="14">
      <c r="I26" s="19" t="s">
        <v>103</v>
      </c>
      <c r="J26" s="138" t="s">
        <v>177</v>
      </c>
    </row>
    <row r="27" spans="1:10" ht="14">
      <c r="I27" s="19"/>
    </row>
    <row r="29" spans="1:10" ht="28.5" customHeight="1">
      <c r="D29" s="121" t="s">
        <v>164</v>
      </c>
      <c r="E29" s="271">
        <f>①基本情報シート!C14</f>
        <v>0</v>
      </c>
      <c r="F29" s="271"/>
      <c r="G29" s="271"/>
      <c r="H29" s="271"/>
    </row>
    <row r="30" spans="1:10" ht="13.5" customHeight="1">
      <c r="D30" s="121"/>
      <c r="E30" s="149"/>
      <c r="F30" s="149"/>
      <c r="G30" s="149"/>
      <c r="H30" s="149"/>
    </row>
    <row r="31" spans="1:10" ht="28.5" customHeight="1">
      <c r="D31" s="121" t="s">
        <v>165</v>
      </c>
      <c r="E31" s="271">
        <f>①基本情報シート!C13</f>
        <v>0</v>
      </c>
      <c r="F31" s="271"/>
      <c r="G31" s="271"/>
      <c r="H31" s="271"/>
    </row>
    <row r="32" spans="1:10" ht="13.5" customHeight="1">
      <c r="D32" s="121"/>
      <c r="E32" s="149"/>
      <c r="F32" s="149"/>
      <c r="G32" s="149"/>
      <c r="H32" s="149"/>
    </row>
    <row r="33" spans="4:10" ht="28.5" customHeight="1">
      <c r="D33" s="121" t="s">
        <v>35</v>
      </c>
      <c r="E33" s="272" t="str">
        <f>①基本情報シート!C15&amp;" "&amp;①基本情報シート!C16</f>
        <v xml:space="preserve"> </v>
      </c>
      <c r="F33" s="272"/>
      <c r="G33" s="272"/>
      <c r="H33" s="272"/>
      <c r="I33" s="120" t="s">
        <v>163</v>
      </c>
      <c r="J33" s="138" t="s">
        <v>182</v>
      </c>
    </row>
  </sheetData>
  <sheetProtection algorithmName="SHA-512" hashValue="SeyP0sHgWK6+13fc8KCAGv9HbYRL3BuMcE5SeRzSNCVAAn+kcch1pqXMdDjpz55G4+GfHOYUmTSn8RecRJtFrQ==" saltValue="L8iaWoIntLVY0sdRZiupcg==" spinCount="100000" sheet="1" formatCells="0"/>
  <protectedRanges>
    <protectedRange sqref="B10:H10 E29:H29 E31:H31 E33:H33" name="範囲1"/>
  </protectedRanges>
  <mergeCells count="14">
    <mergeCell ref="E29:H29"/>
    <mergeCell ref="E31:H31"/>
    <mergeCell ref="E33:H33"/>
    <mergeCell ref="B19:B20"/>
    <mergeCell ref="D19:D20"/>
    <mergeCell ref="E19:G20"/>
    <mergeCell ref="C19:C20"/>
    <mergeCell ref="B10:H10"/>
    <mergeCell ref="A5:I5"/>
    <mergeCell ref="C16:D16"/>
    <mergeCell ref="F16:G16"/>
    <mergeCell ref="A17:A18"/>
    <mergeCell ref="C17:I17"/>
    <mergeCell ref="C18:I18"/>
  </mergeCells>
  <phoneticPr fontId="19"/>
  <dataValidations count="1">
    <dataValidation allowBlank="1" showInputMessage="1" sqref="C19:C20" xr:uid="{C49A93E2-7F16-4B52-A953-D57A1BF927C1}"/>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C64A0-4162-4CA8-91B8-6A42A50FDA41}">
  <sheetPr>
    <tabColor rgb="FF92D050"/>
  </sheetPr>
  <dimension ref="A1:L40"/>
  <sheetViews>
    <sheetView showZeros="0" view="pageBreakPreview" zoomScaleNormal="100" zoomScaleSheetLayoutView="100" workbookViewId="0">
      <selection activeCell="L23" sqref="L23"/>
    </sheetView>
  </sheetViews>
  <sheetFormatPr defaultColWidth="9" defaultRowHeight="13"/>
  <cols>
    <col min="1" max="1" width="2.36328125" style="204" customWidth="1"/>
    <col min="2" max="4" width="2.26953125" style="204" customWidth="1"/>
    <col min="5" max="5" width="3" style="204" customWidth="1"/>
    <col min="6" max="6" width="2.26953125" style="204" customWidth="1"/>
    <col min="7" max="7" width="24" style="204" customWidth="1"/>
    <col min="8" max="8" width="10.453125" style="204" customWidth="1"/>
    <col min="9" max="9" width="2.26953125" style="204" customWidth="1"/>
    <col min="10" max="10" width="35.26953125" style="204" customWidth="1"/>
    <col min="11" max="11" width="2.26953125" style="204" customWidth="1"/>
    <col min="12" max="12" width="3.7265625" style="204" bestFit="1" customWidth="1"/>
    <col min="13" max="16384" width="9" style="204"/>
  </cols>
  <sheetData>
    <row r="1" spans="1:12">
      <c r="K1" s="215" t="s">
        <v>167</v>
      </c>
    </row>
    <row r="2" spans="1:12">
      <c r="A2" s="208" t="s">
        <v>318</v>
      </c>
      <c r="B2" s="202"/>
      <c r="C2" s="202"/>
      <c r="D2" s="202"/>
      <c r="E2" s="202"/>
      <c r="F2" s="202"/>
      <c r="J2" s="205"/>
    </row>
    <row r="3" spans="1:12">
      <c r="A3" s="206"/>
      <c r="B3" s="206"/>
      <c r="C3" s="206"/>
      <c r="D3" s="206"/>
      <c r="E3" s="206"/>
      <c r="F3" s="206"/>
      <c r="G3" s="206"/>
    </row>
    <row r="4" spans="1:12" ht="19">
      <c r="A4" s="276" t="s">
        <v>319</v>
      </c>
      <c r="B4" s="276"/>
      <c r="C4" s="276"/>
      <c r="D4" s="276"/>
      <c r="E4" s="276"/>
      <c r="F4" s="276"/>
      <c r="G4" s="276"/>
      <c r="H4" s="276"/>
      <c r="I4" s="276"/>
      <c r="J4" s="276"/>
    </row>
    <row r="6" spans="1:12" ht="27.75" customHeight="1">
      <c r="A6" s="277" t="s">
        <v>320</v>
      </c>
      <c r="B6" s="277"/>
      <c r="C6" s="277"/>
      <c r="D6" s="277"/>
      <c r="E6" s="277"/>
      <c r="F6" s="277"/>
      <c r="G6" s="278"/>
      <c r="H6" s="278"/>
      <c r="I6" s="278"/>
      <c r="J6" s="278"/>
    </row>
    <row r="7" spans="1:12" ht="9" customHeight="1">
      <c r="A7" s="209"/>
      <c r="B7" s="209"/>
      <c r="C7" s="209"/>
      <c r="D7" s="209"/>
      <c r="E7" s="209"/>
      <c r="F7" s="209"/>
      <c r="G7" s="209"/>
      <c r="H7" s="209"/>
      <c r="I7" s="209"/>
      <c r="J7" s="209"/>
    </row>
    <row r="8" spans="1:12">
      <c r="A8" s="279" t="s">
        <v>321</v>
      </c>
      <c r="B8" s="279"/>
      <c r="C8" s="279"/>
      <c r="D8" s="279"/>
      <c r="E8" s="279"/>
      <c r="F8" s="279"/>
      <c r="G8" s="279"/>
      <c r="H8" s="279"/>
      <c r="I8" s="279"/>
      <c r="J8" s="279"/>
    </row>
    <row r="9" spans="1:12" ht="9" customHeight="1">
      <c r="A9" s="209"/>
      <c r="B9" s="209"/>
      <c r="C9" s="209"/>
      <c r="D9" s="209"/>
      <c r="E9" s="209"/>
      <c r="F9" s="209"/>
      <c r="G9" s="209"/>
      <c r="H9" s="209"/>
      <c r="I9" s="209"/>
      <c r="J9" s="209"/>
    </row>
    <row r="10" spans="1:12" ht="27.75" customHeight="1">
      <c r="A10" s="210" t="s">
        <v>322</v>
      </c>
      <c r="B10" s="281" t="s">
        <v>323</v>
      </c>
      <c r="C10" s="281"/>
      <c r="D10" s="281"/>
      <c r="E10" s="281"/>
      <c r="F10" s="281"/>
      <c r="G10" s="281"/>
      <c r="H10" s="281"/>
      <c r="I10" s="281"/>
      <c r="J10" s="281"/>
      <c r="K10" s="281"/>
      <c r="L10" s="207"/>
    </row>
    <row r="11" spans="1:12" ht="13.5" customHeight="1">
      <c r="A11" s="209"/>
      <c r="B11" s="211" t="s">
        <v>324</v>
      </c>
      <c r="C11" s="281" t="s">
        <v>327</v>
      </c>
      <c r="D11" s="281"/>
      <c r="E11" s="281"/>
      <c r="F11" s="281"/>
      <c r="G11" s="281"/>
      <c r="H11" s="281"/>
      <c r="I11" s="281"/>
      <c r="J11" s="281"/>
      <c r="K11" s="281"/>
    </row>
    <row r="12" spans="1:12" ht="27.75" customHeight="1">
      <c r="A12" s="209"/>
      <c r="B12" s="211" t="s">
        <v>325</v>
      </c>
      <c r="C12" s="281" t="s">
        <v>326</v>
      </c>
      <c r="D12" s="281"/>
      <c r="E12" s="281"/>
      <c r="F12" s="281"/>
      <c r="G12" s="281"/>
      <c r="H12" s="281"/>
      <c r="I12" s="281"/>
      <c r="J12" s="281"/>
      <c r="K12" s="281"/>
    </row>
    <row r="13" spans="1:12" ht="40.5" customHeight="1">
      <c r="A13" s="209"/>
      <c r="B13" s="211" t="s">
        <v>328</v>
      </c>
      <c r="C13" s="281" t="s">
        <v>329</v>
      </c>
      <c r="D13" s="281"/>
      <c r="E13" s="281"/>
      <c r="F13" s="281"/>
      <c r="G13" s="281"/>
      <c r="H13" s="281"/>
      <c r="I13" s="281"/>
      <c r="J13" s="281"/>
      <c r="K13" s="281"/>
    </row>
    <row r="14" spans="1:12" ht="54" customHeight="1">
      <c r="A14" s="209"/>
      <c r="B14" s="211" t="s">
        <v>331</v>
      </c>
      <c r="C14" s="281" t="s">
        <v>330</v>
      </c>
      <c r="D14" s="281"/>
      <c r="E14" s="281"/>
      <c r="F14" s="281"/>
      <c r="G14" s="281"/>
      <c r="H14" s="281"/>
      <c r="I14" s="281"/>
      <c r="J14" s="281"/>
      <c r="K14" s="281"/>
    </row>
    <row r="15" spans="1:12">
      <c r="A15" s="209"/>
      <c r="B15" s="209"/>
      <c r="C15" s="209"/>
      <c r="D15" s="209"/>
      <c r="E15" s="209"/>
      <c r="F15" s="209"/>
      <c r="G15" s="209"/>
      <c r="H15" s="209"/>
      <c r="I15" s="209"/>
      <c r="J15" s="209"/>
    </row>
    <row r="16" spans="1:12">
      <c r="A16" s="210" t="s">
        <v>332</v>
      </c>
      <c r="B16" s="280" t="s">
        <v>333</v>
      </c>
      <c r="C16" s="280"/>
      <c r="D16" s="280"/>
      <c r="E16" s="280"/>
      <c r="F16" s="280"/>
      <c r="G16" s="280"/>
      <c r="H16" s="280"/>
      <c r="I16" s="280"/>
      <c r="J16" s="280"/>
    </row>
    <row r="17" spans="1:11" ht="27" customHeight="1">
      <c r="A17" s="209"/>
      <c r="B17" s="211" t="s">
        <v>324</v>
      </c>
      <c r="C17" s="281" t="s">
        <v>334</v>
      </c>
      <c r="D17" s="281"/>
      <c r="E17" s="281"/>
      <c r="F17" s="281"/>
      <c r="G17" s="281"/>
      <c r="H17" s="281"/>
      <c r="I17" s="281"/>
      <c r="J17" s="281"/>
      <c r="K17" s="281"/>
    </row>
    <row r="18" spans="1:11" ht="27" customHeight="1">
      <c r="A18" s="209"/>
      <c r="B18" s="209"/>
      <c r="C18" s="209"/>
      <c r="D18" s="281" t="s">
        <v>341</v>
      </c>
      <c r="E18" s="281"/>
      <c r="F18" s="281"/>
      <c r="G18" s="281"/>
      <c r="H18" s="281"/>
      <c r="I18" s="281"/>
      <c r="J18" s="281"/>
    </row>
    <row r="19" spans="1:11" ht="26.25" customHeight="1">
      <c r="A19" s="209"/>
      <c r="B19" s="209"/>
      <c r="C19" s="209"/>
      <c r="D19" s="209"/>
      <c r="E19" s="216" t="s">
        <v>324</v>
      </c>
      <c r="F19" s="281" t="s">
        <v>335</v>
      </c>
      <c r="G19" s="281"/>
      <c r="H19" s="281"/>
      <c r="I19" s="281"/>
      <c r="J19" s="281"/>
    </row>
    <row r="20" spans="1:11">
      <c r="A20" s="209"/>
      <c r="B20" s="209"/>
      <c r="C20" s="209"/>
      <c r="D20" s="209"/>
      <c r="E20" s="216" t="s">
        <v>325</v>
      </c>
      <c r="F20" s="281" t="s">
        <v>336</v>
      </c>
      <c r="G20" s="281"/>
      <c r="H20" s="281"/>
      <c r="I20" s="281"/>
      <c r="J20" s="281"/>
    </row>
    <row r="21" spans="1:11">
      <c r="A21" s="209"/>
      <c r="B21" s="209"/>
      <c r="C21" s="209"/>
      <c r="D21" s="209"/>
      <c r="E21" s="216" t="s">
        <v>328</v>
      </c>
      <c r="F21" s="281" t="s">
        <v>337</v>
      </c>
      <c r="G21" s="281"/>
      <c r="H21" s="281"/>
      <c r="I21" s="281"/>
      <c r="J21" s="281"/>
    </row>
    <row r="22" spans="1:11">
      <c r="A22" s="209"/>
      <c r="B22" s="209"/>
      <c r="C22" s="209"/>
      <c r="D22" s="209"/>
      <c r="E22" s="216" t="s">
        <v>331</v>
      </c>
      <c r="F22" s="281" t="s">
        <v>338</v>
      </c>
      <c r="G22" s="281"/>
      <c r="H22" s="281"/>
      <c r="I22" s="281"/>
      <c r="J22" s="281"/>
    </row>
    <row r="23" spans="1:11">
      <c r="A23" s="209"/>
      <c r="B23" s="209"/>
      <c r="C23" s="209"/>
      <c r="D23" s="209"/>
      <c r="E23" s="216" t="s">
        <v>340</v>
      </c>
      <c r="F23" s="281" t="s">
        <v>339</v>
      </c>
      <c r="G23" s="281"/>
      <c r="H23" s="281"/>
      <c r="I23" s="281"/>
      <c r="J23" s="281"/>
    </row>
    <row r="24" spans="1:11" ht="27" customHeight="1">
      <c r="A24" s="209"/>
      <c r="B24" s="209"/>
      <c r="C24" s="209"/>
      <c r="D24" s="281" t="s">
        <v>342</v>
      </c>
      <c r="E24" s="281"/>
      <c r="F24" s="281"/>
      <c r="G24" s="281"/>
      <c r="H24" s="281"/>
      <c r="I24" s="281"/>
      <c r="J24" s="281"/>
    </row>
    <row r="25" spans="1:11" ht="40.5" customHeight="1">
      <c r="A25" s="209"/>
      <c r="B25" s="209"/>
      <c r="C25" s="209"/>
      <c r="D25" s="281" t="s">
        <v>343</v>
      </c>
      <c r="E25" s="281"/>
      <c r="F25" s="281"/>
      <c r="G25" s="281"/>
      <c r="H25" s="281"/>
      <c r="I25" s="281"/>
      <c r="J25" s="281"/>
    </row>
    <row r="26" spans="1:11" ht="27" customHeight="1">
      <c r="A26" s="209"/>
      <c r="B26" s="209"/>
      <c r="C26" s="209"/>
      <c r="D26" s="281" t="s">
        <v>344</v>
      </c>
      <c r="E26" s="281"/>
      <c r="F26" s="281"/>
      <c r="G26" s="281"/>
      <c r="H26" s="281"/>
      <c r="I26" s="281"/>
      <c r="J26" s="281"/>
    </row>
    <row r="27" spans="1:11">
      <c r="A27" s="209"/>
      <c r="B27" s="209"/>
      <c r="C27" s="209"/>
      <c r="D27" s="209"/>
      <c r="E27" s="209"/>
      <c r="F27" s="209"/>
      <c r="G27" s="209"/>
      <c r="H27" s="209"/>
      <c r="I27" s="209"/>
      <c r="J27" s="209"/>
    </row>
    <row r="28" spans="1:11">
      <c r="A28" s="209"/>
      <c r="B28" s="211" t="s">
        <v>325</v>
      </c>
      <c r="C28" s="281" t="s">
        <v>345</v>
      </c>
      <c r="D28" s="281"/>
      <c r="E28" s="281"/>
      <c r="F28" s="281"/>
      <c r="G28" s="281"/>
      <c r="H28" s="281"/>
      <c r="I28" s="281"/>
      <c r="J28" s="281"/>
      <c r="K28" s="281"/>
    </row>
    <row r="29" spans="1:11" ht="54" customHeight="1">
      <c r="A29" s="209"/>
      <c r="B29" s="209"/>
      <c r="C29" s="209"/>
      <c r="D29" s="281" t="s">
        <v>346</v>
      </c>
      <c r="E29" s="281"/>
      <c r="F29" s="281"/>
      <c r="G29" s="281"/>
      <c r="H29" s="281"/>
      <c r="I29" s="281"/>
      <c r="J29" s="281"/>
    </row>
    <row r="30" spans="1:11">
      <c r="A30" s="209"/>
      <c r="B30" s="209"/>
      <c r="C30" s="209"/>
      <c r="D30" s="217"/>
      <c r="E30" s="217"/>
      <c r="F30" s="217"/>
      <c r="G30" s="217"/>
      <c r="H30" s="217"/>
      <c r="I30" s="217"/>
      <c r="J30" s="217"/>
    </row>
    <row r="31" spans="1:11">
      <c r="A31" s="209"/>
      <c r="B31" s="282">
        <f>'②(A-3)交付申請書'!I6</f>
        <v>0</v>
      </c>
      <c r="C31" s="282"/>
      <c r="D31" s="282"/>
      <c r="E31" s="282"/>
      <c r="F31" s="282"/>
      <c r="G31" s="282"/>
      <c r="H31" s="209"/>
      <c r="I31" s="209"/>
      <c r="J31" s="209"/>
    </row>
    <row r="32" spans="1:11" ht="9" customHeight="1">
      <c r="A32" s="209"/>
      <c r="B32" s="209"/>
      <c r="C32" s="209"/>
      <c r="D32" s="209"/>
      <c r="E32" s="209"/>
      <c r="F32" s="209"/>
      <c r="G32" s="209"/>
      <c r="H32" s="209"/>
      <c r="I32" s="209"/>
      <c r="J32" s="209"/>
    </row>
    <row r="33" spans="1:10">
      <c r="A33" s="209"/>
      <c r="B33" s="209" t="s">
        <v>347</v>
      </c>
      <c r="C33" s="209"/>
      <c r="D33" s="209"/>
      <c r="E33" s="209"/>
      <c r="F33" s="209"/>
      <c r="H33" s="209"/>
      <c r="I33" s="209"/>
      <c r="J33" s="209"/>
    </row>
    <row r="34" spans="1:10" ht="27" customHeight="1">
      <c r="A34" s="209"/>
      <c r="B34" s="209"/>
      <c r="C34" s="209"/>
      <c r="D34" s="209"/>
      <c r="E34" s="209"/>
      <c r="F34" s="209"/>
      <c r="G34" s="209"/>
      <c r="H34" s="212" t="s">
        <v>33</v>
      </c>
      <c r="I34" s="209"/>
      <c r="J34" s="213">
        <f>①基本情報シート!C14</f>
        <v>0</v>
      </c>
    </row>
    <row r="35" spans="1:10" ht="28.5" customHeight="1">
      <c r="A35" s="209"/>
      <c r="B35" s="209"/>
      <c r="C35" s="209"/>
      <c r="D35" s="209"/>
      <c r="E35" s="209"/>
      <c r="F35" s="209"/>
      <c r="G35" s="209"/>
      <c r="H35" s="212" t="s">
        <v>34</v>
      </c>
      <c r="I35" s="209"/>
      <c r="J35" s="213">
        <f>①基本情報シート!C13</f>
        <v>0</v>
      </c>
    </row>
    <row r="36" spans="1:10">
      <c r="A36" s="209"/>
      <c r="B36" s="209"/>
      <c r="C36" s="209"/>
      <c r="D36" s="209"/>
      <c r="E36" s="209"/>
      <c r="F36" s="209"/>
      <c r="G36" s="209"/>
      <c r="H36" s="212" t="s">
        <v>35</v>
      </c>
      <c r="I36" s="209"/>
      <c r="J36" s="209" t="str">
        <f>①基本情報シート!C15&amp;"　"&amp;①基本情報シート!C16</f>
        <v>　</v>
      </c>
    </row>
    <row r="37" spans="1:10" ht="10.5" customHeight="1">
      <c r="A37" s="209"/>
      <c r="B37" s="209"/>
      <c r="C37" s="209"/>
      <c r="D37" s="209"/>
      <c r="E37" s="209"/>
      <c r="F37" s="209"/>
      <c r="G37" s="209"/>
      <c r="H37" s="212"/>
      <c r="I37" s="212"/>
      <c r="J37" s="212"/>
    </row>
    <row r="38" spans="1:10">
      <c r="A38" s="209"/>
      <c r="B38" s="209"/>
      <c r="C38" s="209"/>
      <c r="D38" s="209"/>
      <c r="E38" s="209"/>
      <c r="F38" s="209"/>
      <c r="G38" s="209"/>
      <c r="H38" s="212" t="s">
        <v>36</v>
      </c>
      <c r="I38" s="209"/>
      <c r="J38" s="209">
        <f>①基本情報シート!C17</f>
        <v>0</v>
      </c>
    </row>
    <row r="39" spans="1:10" ht="10.5" customHeight="1">
      <c r="A39" s="209"/>
      <c r="B39" s="209"/>
      <c r="C39" s="209"/>
      <c r="D39" s="209"/>
      <c r="E39" s="209"/>
      <c r="F39" s="209"/>
      <c r="G39" s="209"/>
      <c r="H39" s="212"/>
      <c r="I39" s="212"/>
      <c r="J39" s="212"/>
    </row>
    <row r="40" spans="1:10">
      <c r="A40" s="209"/>
      <c r="B40" s="209"/>
      <c r="C40" s="209"/>
      <c r="D40" s="209"/>
      <c r="E40" s="209"/>
      <c r="F40" s="209"/>
      <c r="G40" s="209"/>
      <c r="H40" s="212" t="s">
        <v>101</v>
      </c>
      <c r="I40" s="209"/>
      <c r="J40" s="214">
        <f>①基本情報シート!C18</f>
        <v>0</v>
      </c>
    </row>
  </sheetData>
  <sheetProtection algorithmName="SHA-512" hashValue="7fzCRMVsLQs77x2SLQmXkMgsKoONhCCFgql3flDWSBc9OVv9Zm+SP+Hm4Z7mj+8a2RvKb+RGfrsiJmUgLu6kww==" saltValue="1H3uUWkB6v8C7AGCdFHtpg==" spinCount="100000" sheet="1" formatCells="0"/>
  <protectedRanges>
    <protectedRange sqref="J34 J35 J36 J38 J40" name="範囲1"/>
  </protectedRanges>
  <mergeCells count="22">
    <mergeCell ref="D29:J29"/>
    <mergeCell ref="B31:G31"/>
    <mergeCell ref="F22:J22"/>
    <mergeCell ref="F23:J23"/>
    <mergeCell ref="D24:J24"/>
    <mergeCell ref="D25:J25"/>
    <mergeCell ref="D26:J26"/>
    <mergeCell ref="F21:J21"/>
    <mergeCell ref="F19:J19"/>
    <mergeCell ref="F20:J20"/>
    <mergeCell ref="D18:J18"/>
    <mergeCell ref="C28:K28"/>
    <mergeCell ref="A4:J4"/>
    <mergeCell ref="A6:J6"/>
    <mergeCell ref="A8:J8"/>
    <mergeCell ref="B16:J16"/>
    <mergeCell ref="C17:K17"/>
    <mergeCell ref="C14:K14"/>
    <mergeCell ref="C13:K13"/>
    <mergeCell ref="C12:K12"/>
    <mergeCell ref="C11:K11"/>
    <mergeCell ref="B10:K10"/>
  </mergeCells>
  <phoneticPr fontId="19"/>
  <pageMargins left="0.70866141732283472" right="0.70866141732283472"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3E06-5984-4487-8E12-0ABCF3C0DD7A}">
  <sheetPr codeName="Sheet1">
    <tabColor rgb="FF00B050"/>
  </sheetPr>
  <dimension ref="B4:O43"/>
  <sheetViews>
    <sheetView showGridLines="0" showZeros="0" view="pageBreakPreview" zoomScaleNormal="100" zoomScaleSheetLayoutView="100" workbookViewId="0">
      <selection activeCell="D36" sqref="D36"/>
    </sheetView>
  </sheetViews>
  <sheetFormatPr defaultColWidth="9" defaultRowHeight="15.75" customHeight="1"/>
  <cols>
    <col min="1" max="1" width="3" style="94" customWidth="1"/>
    <col min="2" max="2" width="18" style="94" customWidth="1"/>
    <col min="3" max="3" width="13.36328125" style="94" customWidth="1"/>
    <col min="4" max="4" width="9" style="94"/>
    <col min="5" max="5" width="2.36328125" style="94" customWidth="1"/>
    <col min="6" max="6" width="9" style="94" customWidth="1"/>
    <col min="7" max="7" width="4.26953125" style="94" customWidth="1"/>
    <col min="8" max="8" width="4.453125" style="94" customWidth="1"/>
    <col min="9" max="10" width="2.08984375" style="94" customWidth="1"/>
    <col min="11" max="11" width="6" style="94" customWidth="1"/>
    <col min="12" max="12" width="6.7265625" style="94" customWidth="1"/>
    <col min="13" max="13" width="2.26953125" style="94" customWidth="1"/>
    <col min="14" max="14" width="11" style="94" customWidth="1"/>
    <col min="15" max="15" width="2.7265625" style="94" customWidth="1"/>
    <col min="16" max="16384" width="9" style="94"/>
  </cols>
  <sheetData>
    <row r="4" spans="2:15" ht="16.5" customHeight="1" thickBot="1">
      <c r="O4" s="188" t="s">
        <v>293</v>
      </c>
    </row>
    <row r="5" spans="2:15" ht="16.5" customHeight="1">
      <c r="B5" s="163"/>
      <c r="C5" s="190" t="s">
        <v>256</v>
      </c>
      <c r="D5" s="191"/>
      <c r="E5" s="191"/>
      <c r="F5" s="191"/>
      <c r="G5" s="191"/>
      <c r="H5" s="191"/>
      <c r="I5" s="191"/>
      <c r="J5" s="191"/>
      <c r="K5" s="191"/>
      <c r="L5" s="191"/>
      <c r="M5" s="191"/>
      <c r="N5" s="191"/>
      <c r="O5" s="192"/>
    </row>
    <row r="6" spans="2:15" ht="16.5" customHeight="1">
      <c r="B6" s="164" t="s">
        <v>294</v>
      </c>
      <c r="C6" s="193" t="s">
        <v>257</v>
      </c>
      <c r="D6" s="194"/>
      <c r="E6" s="194"/>
      <c r="F6" s="194"/>
      <c r="G6" s="194"/>
      <c r="H6" s="194"/>
      <c r="I6" s="194"/>
      <c r="J6" s="194"/>
      <c r="K6" s="194"/>
      <c r="L6" s="194"/>
      <c r="M6" s="194"/>
      <c r="N6" s="194"/>
      <c r="O6" s="195"/>
    </row>
    <row r="7" spans="2:15" ht="16.5" customHeight="1">
      <c r="B7" s="164" t="s">
        <v>295</v>
      </c>
      <c r="C7" s="193" t="s">
        <v>296</v>
      </c>
      <c r="D7" s="194"/>
      <c r="E7" s="194"/>
      <c r="F7" s="194"/>
      <c r="G7" s="194"/>
      <c r="H7" s="194"/>
      <c r="I7" s="194"/>
      <c r="J7" s="194"/>
      <c r="K7" s="194"/>
      <c r="L7" s="194"/>
      <c r="M7" s="194"/>
      <c r="N7" s="194"/>
      <c r="O7" s="195"/>
    </row>
    <row r="8" spans="2:15" ht="16.5" customHeight="1" thickBot="1">
      <c r="B8" s="165"/>
      <c r="C8" s="196" t="s">
        <v>258</v>
      </c>
      <c r="D8" s="197"/>
      <c r="E8" s="197"/>
      <c r="F8" s="197"/>
      <c r="G8" s="197"/>
      <c r="H8" s="197"/>
      <c r="I8" s="197"/>
      <c r="J8" s="197"/>
      <c r="K8" s="197"/>
      <c r="L8" s="197"/>
      <c r="M8" s="197"/>
      <c r="N8" s="197"/>
      <c r="O8" s="198"/>
    </row>
    <row r="9" spans="2:15" ht="17.25" customHeight="1">
      <c r="B9" s="171" t="s">
        <v>259</v>
      </c>
      <c r="C9" s="283"/>
      <c r="D9" s="284"/>
      <c r="E9" s="284"/>
      <c r="F9" s="284"/>
      <c r="G9" s="284"/>
      <c r="H9" s="284"/>
      <c r="I9" s="284"/>
      <c r="J9" s="284"/>
      <c r="K9" s="284"/>
      <c r="L9" s="284"/>
      <c r="M9" s="284"/>
      <c r="N9" s="284"/>
      <c r="O9" s="285"/>
    </row>
    <row r="10" spans="2:15" ht="30" customHeight="1" thickBot="1">
      <c r="B10" s="172" t="s">
        <v>260</v>
      </c>
      <c r="C10" s="286">
        <f>①基本情報シート!C14</f>
        <v>0</v>
      </c>
      <c r="D10" s="287"/>
      <c r="E10" s="287"/>
      <c r="F10" s="287"/>
      <c r="G10" s="287"/>
      <c r="H10" s="287"/>
      <c r="I10" s="287"/>
      <c r="J10" s="287"/>
      <c r="K10" s="287"/>
      <c r="L10" s="287"/>
      <c r="M10" s="287"/>
      <c r="N10" s="287"/>
      <c r="O10" s="288"/>
    </row>
    <row r="11" spans="2:15" ht="17.25" customHeight="1">
      <c r="B11" s="171" t="s">
        <v>259</v>
      </c>
      <c r="C11" s="283"/>
      <c r="D11" s="284"/>
      <c r="E11" s="284"/>
      <c r="F11" s="284"/>
      <c r="G11" s="284"/>
      <c r="H11" s="284"/>
      <c r="I11" s="284"/>
      <c r="J11" s="284"/>
      <c r="K11" s="284"/>
      <c r="L11" s="284"/>
      <c r="M11" s="284"/>
      <c r="N11" s="284"/>
      <c r="O11" s="285"/>
    </row>
    <row r="12" spans="2:15" ht="30" customHeight="1" thickBot="1">
      <c r="B12" s="173" t="s">
        <v>261</v>
      </c>
      <c r="C12" s="286">
        <f>①基本情報シート!C13</f>
        <v>0</v>
      </c>
      <c r="D12" s="287"/>
      <c r="E12" s="287"/>
      <c r="F12" s="287"/>
      <c r="G12" s="287"/>
      <c r="H12" s="287"/>
      <c r="I12" s="287"/>
      <c r="J12" s="287"/>
      <c r="K12" s="287"/>
      <c r="L12" s="287"/>
      <c r="M12" s="287"/>
      <c r="N12" s="287"/>
      <c r="O12" s="288"/>
    </row>
    <row r="13" spans="2:15" ht="24" customHeight="1" thickBot="1">
      <c r="B13" s="174" t="s">
        <v>262</v>
      </c>
      <c r="C13" s="289"/>
      <c r="D13" s="289"/>
      <c r="E13" s="290"/>
      <c r="F13" s="291" t="s">
        <v>273</v>
      </c>
      <c r="G13" s="292"/>
      <c r="H13" s="292"/>
      <c r="I13" s="293"/>
      <c r="J13" s="294">
        <f>①基本情報シート!C17</f>
        <v>0</v>
      </c>
      <c r="K13" s="294"/>
      <c r="L13" s="294"/>
      <c r="M13" s="294"/>
      <c r="N13" s="294"/>
      <c r="O13" s="295"/>
    </row>
    <row r="14" spans="2:15" ht="24" customHeight="1" thickBot="1">
      <c r="B14" s="174" t="s">
        <v>263</v>
      </c>
      <c r="C14" s="296"/>
      <c r="D14" s="296"/>
      <c r="E14" s="297"/>
      <c r="F14" s="292" t="s">
        <v>265</v>
      </c>
      <c r="G14" s="292"/>
      <c r="H14" s="292"/>
      <c r="I14" s="292"/>
      <c r="J14" s="292"/>
      <c r="K14" s="298"/>
      <c r="L14" s="298"/>
      <c r="M14" s="298"/>
      <c r="N14" s="298"/>
      <c r="O14" s="175" t="s">
        <v>264</v>
      </c>
    </row>
    <row r="15" spans="2:15" ht="18" customHeight="1">
      <c r="B15" s="302" t="s">
        <v>267</v>
      </c>
      <c r="C15" s="304">
        <f>①基本情報シート!C22</f>
        <v>0</v>
      </c>
      <c r="D15" s="299"/>
      <c r="E15" s="299"/>
      <c r="F15" s="300" t="s">
        <v>265</v>
      </c>
      <c r="G15" s="300"/>
      <c r="H15" s="300"/>
      <c r="I15" s="300"/>
      <c r="J15" s="300"/>
      <c r="K15" s="299">
        <f>①基本情報シート!C25</f>
        <v>0</v>
      </c>
      <c r="L15" s="299"/>
      <c r="M15" s="299"/>
      <c r="N15" s="299"/>
      <c r="O15" s="167" t="s">
        <v>264</v>
      </c>
    </row>
    <row r="16" spans="2:15" ht="18" customHeight="1" thickBot="1">
      <c r="B16" s="303"/>
      <c r="C16" s="305"/>
      <c r="D16" s="301"/>
      <c r="E16" s="301"/>
      <c r="F16" s="176" t="s">
        <v>266</v>
      </c>
      <c r="G16" s="177"/>
      <c r="H16" s="178"/>
      <c r="I16" s="301">
        <f>①基本情報シート!C26</f>
        <v>0</v>
      </c>
      <c r="J16" s="301"/>
      <c r="K16" s="301"/>
      <c r="L16" s="301"/>
      <c r="M16" s="301"/>
      <c r="N16" s="301"/>
      <c r="O16" s="168" t="s">
        <v>264</v>
      </c>
    </row>
    <row r="17" spans="2:15" ht="32.25" customHeight="1" thickBot="1">
      <c r="B17" s="179" t="s">
        <v>268</v>
      </c>
      <c r="C17" s="306" t="s">
        <v>269</v>
      </c>
      <c r="D17" s="307"/>
      <c r="E17" s="307"/>
      <c r="F17" s="307"/>
      <c r="G17" s="307"/>
      <c r="H17" s="307"/>
      <c r="I17" s="307"/>
      <c r="J17" s="307"/>
      <c r="K17" s="307"/>
      <c r="L17" s="307"/>
      <c r="M17" s="307"/>
      <c r="N17" s="307"/>
      <c r="O17" s="308"/>
    </row>
    <row r="18" spans="2:15" ht="17.25" customHeight="1">
      <c r="B18" s="171" t="s">
        <v>259</v>
      </c>
      <c r="C18" s="309"/>
      <c r="D18" s="310"/>
      <c r="E18" s="310"/>
      <c r="F18" s="310"/>
      <c r="G18" s="310"/>
      <c r="H18" s="310"/>
      <c r="I18" s="310"/>
      <c r="J18" s="310"/>
      <c r="K18" s="310"/>
      <c r="L18" s="310"/>
      <c r="M18" s="315"/>
      <c r="N18" s="311" t="s">
        <v>280</v>
      </c>
      <c r="O18" s="312"/>
    </row>
    <row r="19" spans="2:15" ht="31.5" customHeight="1">
      <c r="B19" s="180" t="s">
        <v>270</v>
      </c>
      <c r="C19" s="318">
        <f>'⑥(A-5-2)添付書類'!C11</f>
        <v>0</v>
      </c>
      <c r="D19" s="319"/>
      <c r="E19" s="319"/>
      <c r="F19" s="319"/>
      <c r="G19" s="316">
        <f>'⑥(A-5-2)添付書類'!F11</f>
        <v>0</v>
      </c>
      <c r="H19" s="316"/>
      <c r="I19" s="316"/>
      <c r="J19" s="316"/>
      <c r="K19" s="316"/>
      <c r="L19" s="316"/>
      <c r="M19" s="317"/>
      <c r="N19" s="313"/>
      <c r="O19" s="314"/>
    </row>
    <row r="20" spans="2:15" ht="32.25" customHeight="1">
      <c r="B20" s="181" t="s">
        <v>274</v>
      </c>
      <c r="C20" s="360" t="s">
        <v>275</v>
      </c>
      <c r="D20" s="361"/>
      <c r="E20" s="361"/>
      <c r="F20" s="361"/>
      <c r="G20" s="361"/>
      <c r="H20" s="361"/>
      <c r="I20" s="361"/>
      <c r="J20" s="361"/>
      <c r="K20" s="361"/>
      <c r="L20" s="361"/>
      <c r="M20" s="362"/>
      <c r="N20" s="345" t="s">
        <v>281</v>
      </c>
      <c r="O20" s="346"/>
    </row>
    <row r="21" spans="2:15" ht="24" customHeight="1" thickBot="1">
      <c r="B21" s="199" t="s">
        <v>276</v>
      </c>
      <c r="C21" s="201"/>
      <c r="D21" s="357" t="s">
        <v>277</v>
      </c>
      <c r="E21" s="358"/>
      <c r="F21" s="359" t="s">
        <v>278</v>
      </c>
      <c r="G21" s="359"/>
      <c r="H21" s="363">
        <f>'⑥(A-5-2)添付書類'!E14</f>
        <v>0</v>
      </c>
      <c r="I21" s="364"/>
      <c r="J21" s="364"/>
      <c r="K21" s="364"/>
      <c r="L21" s="364"/>
      <c r="M21" s="365"/>
      <c r="N21" s="347"/>
      <c r="O21" s="348"/>
    </row>
    <row r="22" spans="2:15" ht="17.25" customHeight="1">
      <c r="B22" s="182" t="s">
        <v>259</v>
      </c>
      <c r="C22" s="338">
        <f>'⑥(A-5-2)添付書類'!C12:I12</f>
        <v>0</v>
      </c>
      <c r="D22" s="339"/>
      <c r="E22" s="339"/>
      <c r="F22" s="339"/>
      <c r="G22" s="339"/>
      <c r="H22" s="339"/>
      <c r="I22" s="339"/>
      <c r="J22" s="339"/>
      <c r="K22" s="339"/>
      <c r="L22" s="339"/>
      <c r="M22" s="340"/>
      <c r="N22" s="347"/>
      <c r="O22" s="348"/>
    </row>
    <row r="23" spans="2:15" ht="30" customHeight="1" thickBot="1">
      <c r="B23" s="183" t="s">
        <v>279</v>
      </c>
      <c r="C23" s="354">
        <f>'⑥(A-5-2)添付書類'!C13:I13</f>
        <v>0</v>
      </c>
      <c r="D23" s="355"/>
      <c r="E23" s="355"/>
      <c r="F23" s="355"/>
      <c r="G23" s="355"/>
      <c r="H23" s="355"/>
      <c r="I23" s="355"/>
      <c r="J23" s="355"/>
      <c r="K23" s="355"/>
      <c r="L23" s="355"/>
      <c r="M23" s="356"/>
      <c r="N23" s="349"/>
      <c r="O23" s="350"/>
    </row>
    <row r="24" spans="2:15" ht="18" customHeight="1">
      <c r="B24" s="351" t="s">
        <v>282</v>
      </c>
      <c r="C24" s="352"/>
      <c r="D24" s="352"/>
      <c r="E24" s="352"/>
      <c r="F24" s="352"/>
      <c r="G24" s="352"/>
      <c r="H24" s="352"/>
      <c r="I24" s="352"/>
      <c r="J24" s="352"/>
      <c r="K24" s="352"/>
      <c r="L24" s="352"/>
      <c r="M24" s="352"/>
      <c r="N24" s="352"/>
      <c r="O24" s="353"/>
    </row>
    <row r="25" spans="2:15" ht="17.25" customHeight="1">
      <c r="B25" s="164" t="s">
        <v>259</v>
      </c>
      <c r="C25" s="336"/>
      <c r="D25" s="337"/>
      <c r="E25" s="337"/>
      <c r="F25" s="337"/>
      <c r="G25" s="337"/>
      <c r="H25" s="337"/>
      <c r="I25" s="337"/>
      <c r="J25" s="337"/>
      <c r="K25" s="337"/>
      <c r="L25" s="337"/>
      <c r="M25" s="322" t="s">
        <v>287</v>
      </c>
      <c r="N25" s="323"/>
      <c r="O25" s="324"/>
    </row>
    <row r="26" spans="2:15" ht="31.5" customHeight="1">
      <c r="B26" s="180" t="s">
        <v>283</v>
      </c>
      <c r="C26" s="184"/>
      <c r="D26" s="110"/>
      <c r="E26" s="110"/>
      <c r="F26" s="185" t="s">
        <v>284</v>
      </c>
      <c r="G26" s="110"/>
      <c r="H26" s="110"/>
      <c r="I26" s="110"/>
      <c r="J26" s="110"/>
      <c r="K26" s="110"/>
      <c r="L26" s="187" t="s">
        <v>285</v>
      </c>
      <c r="M26" s="325"/>
      <c r="N26" s="326"/>
      <c r="O26" s="327"/>
    </row>
    <row r="27" spans="2:15" ht="24" customHeight="1">
      <c r="B27" s="200" t="s">
        <v>276</v>
      </c>
      <c r="C27" s="100"/>
      <c r="D27" s="331" t="s">
        <v>277</v>
      </c>
      <c r="E27" s="332"/>
      <c r="F27" s="333" t="s">
        <v>278</v>
      </c>
      <c r="G27" s="333"/>
      <c r="H27" s="334" t="s">
        <v>286</v>
      </c>
      <c r="I27" s="334"/>
      <c r="J27" s="334"/>
      <c r="K27" s="334"/>
      <c r="L27" s="335"/>
      <c r="M27" s="325"/>
      <c r="N27" s="326"/>
      <c r="O27" s="327"/>
    </row>
    <row r="28" spans="2:15" ht="17.25" customHeight="1">
      <c r="B28" s="186" t="s">
        <v>259</v>
      </c>
      <c r="C28" s="336"/>
      <c r="D28" s="337"/>
      <c r="E28" s="337"/>
      <c r="F28" s="337"/>
      <c r="G28" s="337"/>
      <c r="H28" s="337"/>
      <c r="I28" s="337"/>
      <c r="J28" s="337"/>
      <c r="K28" s="337"/>
      <c r="L28" s="337"/>
      <c r="M28" s="325"/>
      <c r="N28" s="326"/>
      <c r="O28" s="327"/>
    </row>
    <row r="29" spans="2:15" ht="30" customHeight="1" thickBot="1">
      <c r="B29" s="183" t="s">
        <v>279</v>
      </c>
      <c r="C29" s="341"/>
      <c r="D29" s="342"/>
      <c r="E29" s="342"/>
      <c r="F29" s="342"/>
      <c r="G29" s="342"/>
      <c r="H29" s="342"/>
      <c r="I29" s="342"/>
      <c r="J29" s="342"/>
      <c r="K29" s="342"/>
      <c r="L29" s="342"/>
      <c r="M29" s="328"/>
      <c r="N29" s="329"/>
      <c r="O29" s="330"/>
    </row>
    <row r="30" spans="2:15" ht="20.25" customHeight="1">
      <c r="B30" s="163" t="s">
        <v>288</v>
      </c>
      <c r="C30" s="166"/>
      <c r="D30" s="166"/>
      <c r="E30" s="166"/>
      <c r="F30" s="166"/>
      <c r="G30" s="166"/>
      <c r="H30" s="166"/>
      <c r="I30" s="166"/>
      <c r="J30" s="166"/>
      <c r="K30" s="166"/>
      <c r="L30" s="166"/>
      <c r="M30" s="166"/>
      <c r="N30" s="166"/>
      <c r="O30" s="167"/>
    </row>
    <row r="31" spans="2:15" ht="6.75" customHeight="1">
      <c r="B31" s="189"/>
      <c r="O31" s="168"/>
    </row>
    <row r="32" spans="2:15" ht="15.75" customHeight="1">
      <c r="B32" s="343">
        <f>'②(A-3)交付申請書'!I6</f>
        <v>0</v>
      </c>
      <c r="C32" s="344"/>
      <c r="O32" s="168"/>
    </row>
    <row r="33" spans="2:15" ht="6.75" customHeight="1">
      <c r="B33" s="189"/>
      <c r="O33" s="168"/>
    </row>
    <row r="34" spans="2:15" ht="16.5" customHeight="1">
      <c r="B34" s="189" t="s">
        <v>289</v>
      </c>
      <c r="O34" s="168"/>
    </row>
    <row r="35" spans="2:15" ht="18" customHeight="1">
      <c r="B35" s="189"/>
      <c r="C35" s="94" t="s">
        <v>290</v>
      </c>
      <c r="E35" s="320">
        <f>①基本情報シート!C14</f>
        <v>0</v>
      </c>
      <c r="F35" s="320"/>
      <c r="G35" s="320"/>
      <c r="H35" s="320"/>
      <c r="I35" s="320"/>
      <c r="J35" s="320"/>
      <c r="K35" s="320"/>
      <c r="L35" s="320"/>
      <c r="M35" s="320"/>
      <c r="N35" s="320"/>
      <c r="O35" s="321"/>
    </row>
    <row r="36" spans="2:15" ht="18" customHeight="1">
      <c r="B36" s="189"/>
      <c r="C36" s="94" t="s">
        <v>291</v>
      </c>
      <c r="E36" s="320">
        <f>①基本情報シート!C13</f>
        <v>0</v>
      </c>
      <c r="F36" s="320"/>
      <c r="G36" s="320"/>
      <c r="H36" s="320"/>
      <c r="I36" s="320"/>
      <c r="J36" s="320"/>
      <c r="K36" s="320"/>
      <c r="L36" s="320"/>
      <c r="M36" s="320"/>
      <c r="N36" s="320"/>
      <c r="O36" s="321"/>
    </row>
    <row r="37" spans="2:15" ht="18" customHeight="1">
      <c r="B37" s="189"/>
      <c r="C37" s="94" t="s">
        <v>292</v>
      </c>
      <c r="E37" s="320" t="str">
        <f>①基本情報シート!C15&amp;"　"&amp;①基本情報シート!C16</f>
        <v>　</v>
      </c>
      <c r="F37" s="320"/>
      <c r="G37" s="320"/>
      <c r="H37" s="320"/>
      <c r="I37" s="320"/>
      <c r="J37" s="320"/>
      <c r="K37" s="320"/>
      <c r="L37" s="320"/>
      <c r="M37" s="320"/>
      <c r="N37" s="320"/>
      <c r="O37" s="321"/>
    </row>
    <row r="38" spans="2:15" ht="15.75" customHeight="1">
      <c r="B38" s="189"/>
      <c r="O38" s="168"/>
    </row>
    <row r="39" spans="2:15" ht="15.75" customHeight="1">
      <c r="B39" s="189"/>
      <c r="O39" s="168"/>
    </row>
    <row r="40" spans="2:15" ht="15.75" customHeight="1">
      <c r="B40" s="189"/>
      <c r="O40" s="168"/>
    </row>
    <row r="41" spans="2:15" ht="15.75" customHeight="1">
      <c r="B41" s="189"/>
      <c r="O41" s="168"/>
    </row>
    <row r="42" spans="2:15" ht="15.75" customHeight="1">
      <c r="B42" s="189"/>
      <c r="O42" s="168"/>
    </row>
    <row r="43" spans="2:15" ht="15.75" customHeight="1" thickBot="1">
      <c r="B43" s="165"/>
      <c r="C43" s="169"/>
      <c r="D43" s="169"/>
      <c r="E43" s="169"/>
      <c r="F43" s="169"/>
      <c r="G43" s="169"/>
      <c r="H43" s="169"/>
      <c r="I43" s="169"/>
      <c r="J43" s="169"/>
      <c r="K43" s="169"/>
      <c r="L43" s="169"/>
      <c r="M43" s="169"/>
      <c r="N43" s="169"/>
      <c r="O43" s="170"/>
    </row>
  </sheetData>
  <mergeCells count="41">
    <mergeCell ref="C22:M22"/>
    <mergeCell ref="C29:L29"/>
    <mergeCell ref="B32:C32"/>
    <mergeCell ref="E35:O35"/>
    <mergeCell ref="E36:O36"/>
    <mergeCell ref="N20:O23"/>
    <mergeCell ref="B24:O24"/>
    <mergeCell ref="C23:M23"/>
    <mergeCell ref="D21:E21"/>
    <mergeCell ref="F21:G21"/>
    <mergeCell ref="C20:M20"/>
    <mergeCell ref="H21:M21"/>
    <mergeCell ref="E37:O37"/>
    <mergeCell ref="M25:O29"/>
    <mergeCell ref="D27:E27"/>
    <mergeCell ref="F27:G27"/>
    <mergeCell ref="H27:L27"/>
    <mergeCell ref="C28:L28"/>
    <mergeCell ref="C25:F25"/>
    <mergeCell ref="G25:L25"/>
    <mergeCell ref="I16:N16"/>
    <mergeCell ref="B15:B16"/>
    <mergeCell ref="C15:E16"/>
    <mergeCell ref="C17:O17"/>
    <mergeCell ref="C18:F18"/>
    <mergeCell ref="N18:O19"/>
    <mergeCell ref="G18:M18"/>
    <mergeCell ref="G19:M19"/>
    <mergeCell ref="C19:F19"/>
    <mergeCell ref="C14:E14"/>
    <mergeCell ref="K14:N14"/>
    <mergeCell ref="K15:N15"/>
    <mergeCell ref="F14:J14"/>
    <mergeCell ref="F15:J15"/>
    <mergeCell ref="C9:O9"/>
    <mergeCell ref="C10:O10"/>
    <mergeCell ref="C11:O11"/>
    <mergeCell ref="C12:O12"/>
    <mergeCell ref="C13:E13"/>
    <mergeCell ref="F13:I13"/>
    <mergeCell ref="J13:O13"/>
  </mergeCells>
  <phoneticPr fontId="19"/>
  <pageMargins left="0.59055118110236227" right="0.39370078740157483" top="0.47244094488188981" bottom="0.35433070866141736" header="0.31496062992125984" footer="0.31496062992125984"/>
  <pageSetup paperSize="9" fitToHeight="2" orientation="portrait" blackAndWhite="1" r:id="rId1"/>
  <rowBreaks count="1" manualBreakCount="1">
    <brk id="43" min="1" max="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EBB6-E62E-47E5-9F10-9040D9236D07}">
  <sheetPr>
    <tabColor rgb="FF0070C0"/>
  </sheetPr>
  <dimension ref="A1:M42"/>
  <sheetViews>
    <sheetView showGridLines="0" showZeros="0" view="pageBreakPreview" zoomScaleNormal="100" zoomScaleSheetLayoutView="100" workbookViewId="0">
      <selection activeCell="G6" sqref="G6"/>
    </sheetView>
  </sheetViews>
  <sheetFormatPr defaultColWidth="9" defaultRowHeight="14"/>
  <cols>
    <col min="1" max="1" width="29.36328125" style="13" customWidth="1"/>
    <col min="2" max="2" width="1.6328125" style="13" customWidth="1"/>
    <col min="3" max="4" width="6" style="13" customWidth="1"/>
    <col min="5" max="5" width="3" style="13" customWidth="1"/>
    <col min="6" max="6" width="18" style="13" customWidth="1"/>
    <col min="7" max="7" width="17.7265625" style="13" customWidth="1"/>
    <col min="8" max="8" width="9" style="131"/>
    <col min="9" max="12" width="9" style="13"/>
    <col min="13" max="13" width="10.453125" style="13" hidden="1" customWidth="1"/>
    <col min="14" max="16384" width="9" style="13"/>
  </cols>
  <sheetData>
    <row r="1" spans="1:13">
      <c r="A1" s="18" t="s">
        <v>41</v>
      </c>
      <c r="G1" s="19" t="s">
        <v>42</v>
      </c>
    </row>
    <row r="3" spans="1:13" ht="21">
      <c r="A3" s="220" t="s">
        <v>43</v>
      </c>
      <c r="B3" s="220"/>
      <c r="C3" s="220"/>
      <c r="D3" s="220"/>
      <c r="E3" s="220"/>
      <c r="F3" s="220"/>
      <c r="G3" s="220"/>
    </row>
    <row r="6" spans="1:13" ht="20.25" customHeight="1">
      <c r="G6" s="151"/>
      <c r="H6" s="131" t="s">
        <v>168</v>
      </c>
      <c r="M6" s="122">
        <v>45382</v>
      </c>
    </row>
    <row r="7" spans="1:13">
      <c r="M7" s="122">
        <v>45383</v>
      </c>
    </row>
    <row r="8" spans="1:13">
      <c r="A8" s="13" t="s">
        <v>32</v>
      </c>
      <c r="M8" s="122">
        <v>45384</v>
      </c>
    </row>
    <row r="9" spans="1:13">
      <c r="M9" s="122">
        <v>45385</v>
      </c>
    </row>
    <row r="10" spans="1:13">
      <c r="M10" s="122">
        <v>45386</v>
      </c>
    </row>
    <row r="11" spans="1:13" ht="28.5" customHeight="1">
      <c r="C11" s="222" t="s">
        <v>33</v>
      </c>
      <c r="D11" s="222"/>
      <c r="E11" s="15"/>
      <c r="F11" s="367">
        <f>①基本情報シート!C14</f>
        <v>0</v>
      </c>
      <c r="G11" s="367"/>
      <c r="H11" s="131" t="s">
        <v>108</v>
      </c>
      <c r="M11" s="122">
        <v>45387</v>
      </c>
    </row>
    <row r="12" spans="1:13" ht="6" customHeight="1">
      <c r="D12" s="15"/>
      <c r="E12" s="15"/>
      <c r="F12" s="90"/>
      <c r="G12" s="90"/>
      <c r="M12" s="122">
        <v>45388</v>
      </c>
    </row>
    <row r="13" spans="1:13" ht="28.5" customHeight="1">
      <c r="C13" s="222" t="s">
        <v>34</v>
      </c>
      <c r="D13" s="222"/>
      <c r="E13" s="15"/>
      <c r="F13" s="368">
        <f>①基本情報シート!C13</f>
        <v>0</v>
      </c>
      <c r="G13" s="368"/>
      <c r="H13" s="131" t="s">
        <v>109</v>
      </c>
      <c r="M13" s="122">
        <v>45389</v>
      </c>
    </row>
    <row r="14" spans="1:13" ht="6" customHeight="1">
      <c r="D14" s="15"/>
      <c r="E14" s="15"/>
      <c r="F14" s="90"/>
      <c r="G14" s="90"/>
      <c r="M14" s="122">
        <v>45390</v>
      </c>
    </row>
    <row r="15" spans="1:13" ht="19.5" customHeight="1">
      <c r="C15" s="222" t="s">
        <v>35</v>
      </c>
      <c r="D15" s="222"/>
      <c r="E15" s="15"/>
      <c r="F15" s="367" t="str">
        <f>①基本情報シート!C15&amp;"　"&amp;①基本情報シート!C16</f>
        <v>　</v>
      </c>
      <c r="G15" s="367"/>
      <c r="H15" s="131" t="s">
        <v>246</v>
      </c>
      <c r="M15" s="122">
        <v>45391</v>
      </c>
    </row>
    <row r="16" spans="1:13" ht="6" customHeight="1">
      <c r="D16" s="15"/>
      <c r="E16" s="15"/>
      <c r="F16" s="90"/>
      <c r="G16" s="90"/>
      <c r="M16" s="122">
        <v>45392</v>
      </c>
    </row>
    <row r="17" spans="1:12" ht="19.5" customHeight="1">
      <c r="C17" s="222" t="s">
        <v>36</v>
      </c>
      <c r="D17" s="222"/>
      <c r="E17" s="15"/>
      <c r="F17" s="369">
        <f>①基本情報シート!C17</f>
        <v>0</v>
      </c>
      <c r="G17" s="369"/>
      <c r="H17" s="131" t="s">
        <v>184</v>
      </c>
      <c r="I17" s="139"/>
      <c r="J17" s="139"/>
      <c r="K17" s="139"/>
      <c r="L17" s="139"/>
    </row>
    <row r="18" spans="1:12" ht="6" customHeight="1">
      <c r="D18" s="15"/>
      <c r="E18" s="15"/>
      <c r="F18" s="90"/>
      <c r="G18" s="90"/>
      <c r="H18" s="140"/>
      <c r="I18" s="139"/>
      <c r="J18" s="139"/>
      <c r="K18" s="139"/>
      <c r="L18" s="139"/>
    </row>
    <row r="19" spans="1:12" ht="28.5" customHeight="1">
      <c r="C19" s="222" t="s">
        <v>101</v>
      </c>
      <c r="D19" s="222"/>
      <c r="E19" s="15"/>
      <c r="F19" s="368">
        <f>①基本情報シート!C18</f>
        <v>0</v>
      </c>
      <c r="G19" s="368"/>
      <c r="H19" s="140"/>
      <c r="I19" s="139"/>
      <c r="J19" s="139"/>
      <c r="K19" s="139"/>
      <c r="L19" s="139"/>
    </row>
    <row r="20" spans="1:12" ht="6" customHeight="1">
      <c r="D20" s="15"/>
      <c r="E20" s="15"/>
      <c r="F20" s="90"/>
      <c r="G20" s="90"/>
    </row>
    <row r="21" spans="1:12" ht="28.5" customHeight="1">
      <c r="C21" s="222" t="s">
        <v>102</v>
      </c>
      <c r="D21" s="222"/>
      <c r="E21" s="15" t="s">
        <v>237</v>
      </c>
      <c r="F21" s="370">
        <f>①基本情報シート!C8</f>
        <v>0</v>
      </c>
      <c r="G21" s="370"/>
    </row>
    <row r="22" spans="1:12" ht="14.25" customHeight="1"/>
    <row r="23" spans="1:12" ht="14.25" customHeight="1"/>
    <row r="24" spans="1:12" ht="21" customHeight="1">
      <c r="A24" s="366" t="s">
        <v>305</v>
      </c>
      <c r="B24" s="366"/>
      <c r="C24" s="366"/>
      <c r="D24" s="228" t="s">
        <v>252</v>
      </c>
      <c r="E24" s="228"/>
      <c r="F24" s="228"/>
      <c r="G24" s="228"/>
      <c r="H24" s="141" t="s">
        <v>185</v>
      </c>
    </row>
    <row r="25" spans="1:12" ht="21" customHeight="1">
      <c r="A25" s="228" t="s">
        <v>99</v>
      </c>
      <c r="B25" s="228"/>
      <c r="C25" s="228"/>
      <c r="D25" s="228"/>
      <c r="E25" s="228"/>
      <c r="F25" s="228"/>
      <c r="G25" s="228"/>
      <c r="H25" s="138" t="s">
        <v>186</v>
      </c>
    </row>
    <row r="26" spans="1:12" ht="21" customHeight="1">
      <c r="A26" s="13" t="s">
        <v>100</v>
      </c>
    </row>
    <row r="27" spans="1:12">
      <c r="I27" s="13" t="s">
        <v>98</v>
      </c>
    </row>
    <row r="28" spans="1:12" ht="14.25" customHeight="1">
      <c r="A28" s="226" t="s">
        <v>38</v>
      </c>
      <c r="B28" s="226"/>
      <c r="C28" s="226"/>
      <c r="D28" s="226"/>
      <c r="E28" s="226"/>
      <c r="F28" s="226"/>
      <c r="G28" s="226"/>
    </row>
    <row r="30" spans="1:12">
      <c r="A30" s="13" t="s">
        <v>39</v>
      </c>
    </row>
    <row r="32" spans="1:12">
      <c r="A32" s="13" t="s">
        <v>306</v>
      </c>
    </row>
    <row r="33" spans="1:1">
      <c r="A33" s="13" t="s">
        <v>307</v>
      </c>
    </row>
    <row r="35" spans="1:1">
      <c r="A35" s="13" t="s">
        <v>308</v>
      </c>
    </row>
    <row r="36" spans="1:1">
      <c r="A36" s="13" t="s">
        <v>309</v>
      </c>
    </row>
    <row r="38" spans="1:1">
      <c r="A38" s="13" t="s">
        <v>40</v>
      </c>
    </row>
    <row r="39" spans="1:1">
      <c r="A39" s="13" t="s">
        <v>91</v>
      </c>
    </row>
    <row r="40" spans="1:1">
      <c r="A40" s="13" t="s">
        <v>92</v>
      </c>
    </row>
    <row r="41" spans="1:1" ht="10.5" customHeight="1"/>
    <row r="42" spans="1:1">
      <c r="A42" s="13" t="s">
        <v>93</v>
      </c>
    </row>
  </sheetData>
  <sheetProtection algorithmName="SHA-512" hashValue="4Ix96QT2Y4vofsv9vMc4nHKLLn/X44kzmiu77y5sjkxOFanPTbDT0SUg5armFAqZ0l2Sd9P+A7reMYKV6izUSQ==" saltValue="y3baFMpGis2GcnxxFS+TlA==" spinCount="100000" sheet="1" formatCells="0"/>
  <protectedRanges>
    <protectedRange sqref="G6 F11:G11 F13:G13 F15:G15 F17:G17 F19:G19 F21:G21 A24:C24" name="範囲1"/>
  </protectedRanges>
  <mergeCells count="17">
    <mergeCell ref="C19:D19"/>
    <mergeCell ref="C21:D21"/>
    <mergeCell ref="A24:C24"/>
    <mergeCell ref="A3:G3"/>
    <mergeCell ref="A28:G28"/>
    <mergeCell ref="F11:G11"/>
    <mergeCell ref="F13:G13"/>
    <mergeCell ref="F15:G15"/>
    <mergeCell ref="F17:G17"/>
    <mergeCell ref="F19:G19"/>
    <mergeCell ref="F21:G21"/>
    <mergeCell ref="D24:G24"/>
    <mergeCell ref="A25:G25"/>
    <mergeCell ref="C11:D11"/>
    <mergeCell ref="C13:D13"/>
    <mergeCell ref="C15:D15"/>
    <mergeCell ref="C17:D17"/>
  </mergeCells>
  <phoneticPr fontId="19"/>
  <dataValidations count="1">
    <dataValidation type="date" allowBlank="1" showInputMessage="1" showErrorMessage="1" sqref="G6" xr:uid="{1441CFF1-171C-4030-9E67-B2DCB2D4E4DD}">
      <formula1>45747</formula1>
      <formula2>45757</formula2>
    </dataValidation>
  </dataValidations>
  <printOptions horizontalCentered="1"/>
  <pageMargins left="0.78740157480314965" right="0.70866141732283472" top="0.94488188976377963" bottom="0.7480314960629921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6E82-9D8E-456A-B524-AC10855810F4}">
  <sheetPr>
    <tabColor rgb="FF0070C0"/>
  </sheetPr>
  <dimension ref="A1:G27"/>
  <sheetViews>
    <sheetView showGridLines="0" showZeros="0" view="pageBreakPreview" topLeftCell="A8" zoomScale="80" zoomScaleNormal="77" zoomScaleSheetLayoutView="80" workbookViewId="0">
      <selection activeCell="B28" sqref="B28"/>
    </sheetView>
  </sheetViews>
  <sheetFormatPr defaultColWidth="9" defaultRowHeight="14"/>
  <cols>
    <col min="1" max="1" width="4.453125" style="13" customWidth="1"/>
    <col min="2" max="2" width="25.453125" style="13" customWidth="1"/>
    <col min="3" max="3" width="3.7265625" style="13" customWidth="1"/>
    <col min="4" max="4" width="18" style="13" customWidth="1"/>
    <col min="5" max="5" width="3.7265625" style="13" customWidth="1"/>
    <col min="6" max="6" width="30" style="13" customWidth="1"/>
    <col min="7" max="7" width="9" style="131"/>
    <col min="8" max="16384" width="9" style="13"/>
  </cols>
  <sheetData>
    <row r="1" spans="1:7">
      <c r="A1" s="21" t="s">
        <v>25</v>
      </c>
      <c r="F1" s="19" t="s">
        <v>42</v>
      </c>
    </row>
    <row r="3" spans="1:7" ht="28.5" customHeight="1">
      <c r="A3" s="231" t="s">
        <v>44</v>
      </c>
      <c r="B3" s="231"/>
      <c r="C3" s="231"/>
      <c r="D3" s="231"/>
      <c r="E3" s="231"/>
      <c r="F3" s="231"/>
    </row>
    <row r="5" spans="1:7">
      <c r="A5" s="13" t="s">
        <v>26</v>
      </c>
    </row>
    <row r="6" spans="1:7" ht="40.5" customHeight="1">
      <c r="B6" s="14" t="s">
        <v>28</v>
      </c>
      <c r="C6" s="232" t="s">
        <v>45</v>
      </c>
      <c r="D6" s="233"/>
      <c r="E6" s="234"/>
      <c r="F6" s="14" t="s">
        <v>29</v>
      </c>
    </row>
    <row r="7" spans="1:7" ht="27" customHeight="1">
      <c r="B7" s="235" t="s">
        <v>30</v>
      </c>
      <c r="C7" s="27" t="s">
        <v>46</v>
      </c>
      <c r="D7" s="38">
        <f>'③(A-3)別記 収支予算書'!D8</f>
        <v>0</v>
      </c>
      <c r="E7" s="28" t="s">
        <v>47</v>
      </c>
      <c r="F7" s="23"/>
      <c r="G7" s="131" t="s">
        <v>169</v>
      </c>
    </row>
    <row r="8" spans="1:7" ht="27" customHeight="1">
      <c r="B8" s="236"/>
      <c r="C8" s="22"/>
      <c r="D8" s="36">
        <f>'⑫(A-12)実績額一覧表'!G18</f>
        <v>0</v>
      </c>
      <c r="E8" s="24" t="s">
        <v>48</v>
      </c>
      <c r="F8" s="25"/>
      <c r="G8" s="131" t="s">
        <v>49</v>
      </c>
    </row>
    <row r="9" spans="1:7" ht="54" customHeight="1">
      <c r="B9" s="29"/>
      <c r="C9" s="30"/>
      <c r="D9" s="37"/>
      <c r="E9" s="31"/>
      <c r="F9" s="16"/>
    </row>
    <row r="10" spans="1:7" ht="54" customHeight="1">
      <c r="B10" s="29"/>
      <c r="C10" s="30"/>
      <c r="D10" s="37"/>
      <c r="E10" s="31"/>
      <c r="F10" s="16"/>
    </row>
    <row r="11" spans="1:7" ht="27" customHeight="1">
      <c r="B11" s="229" t="s">
        <v>27</v>
      </c>
      <c r="C11" s="32" t="s">
        <v>46</v>
      </c>
      <c r="D11" s="38">
        <f>D7</f>
        <v>0</v>
      </c>
      <c r="E11" s="33" t="s">
        <v>47</v>
      </c>
      <c r="F11" s="23"/>
    </row>
    <row r="12" spans="1:7" ht="27" customHeight="1">
      <c r="B12" s="230"/>
      <c r="C12" s="34"/>
      <c r="D12" s="39">
        <f>D8</f>
        <v>0</v>
      </c>
      <c r="E12" s="35"/>
      <c r="F12" s="26"/>
    </row>
    <row r="16" spans="1:7">
      <c r="A16" s="13" t="s">
        <v>31</v>
      </c>
    </row>
    <row r="17" spans="2:6" ht="40.5" customHeight="1">
      <c r="B17" s="14" t="s">
        <v>28</v>
      </c>
      <c r="C17" s="232" t="s">
        <v>45</v>
      </c>
      <c r="D17" s="233"/>
      <c r="E17" s="234"/>
      <c r="F17" s="14" t="s">
        <v>29</v>
      </c>
    </row>
    <row r="18" spans="2:6" ht="27" customHeight="1">
      <c r="B18" s="235" t="s">
        <v>50</v>
      </c>
      <c r="C18" s="27" t="s">
        <v>46</v>
      </c>
      <c r="D18" s="40">
        <f>D7</f>
        <v>0</v>
      </c>
      <c r="E18" s="28" t="s">
        <v>47</v>
      </c>
      <c r="F18" s="23"/>
    </row>
    <row r="19" spans="2:6" ht="27" customHeight="1">
      <c r="B19" s="236"/>
      <c r="C19" s="22"/>
      <c r="D19" s="36">
        <f>D8</f>
        <v>0</v>
      </c>
      <c r="E19" s="24" t="s">
        <v>48</v>
      </c>
      <c r="F19" s="25"/>
    </row>
    <row r="20" spans="2:6" ht="54" customHeight="1">
      <c r="B20" s="29"/>
      <c r="C20" s="30"/>
      <c r="D20" s="37"/>
      <c r="E20" s="31"/>
      <c r="F20" s="16"/>
    </row>
    <row r="21" spans="2:6" ht="54" customHeight="1">
      <c r="B21" s="29"/>
      <c r="C21" s="30"/>
      <c r="D21" s="37"/>
      <c r="E21" s="31"/>
      <c r="F21" s="16"/>
    </row>
    <row r="22" spans="2:6" ht="27" customHeight="1">
      <c r="B22" s="229" t="s">
        <v>27</v>
      </c>
      <c r="C22" s="32" t="s">
        <v>46</v>
      </c>
      <c r="D22" s="38">
        <f>D18</f>
        <v>0</v>
      </c>
      <c r="E22" s="33" t="s">
        <v>47</v>
      </c>
      <c r="F22" s="23"/>
    </row>
    <row r="23" spans="2:6" ht="27" customHeight="1">
      <c r="B23" s="230"/>
      <c r="C23" s="34"/>
      <c r="D23" s="39">
        <f>D19</f>
        <v>0</v>
      </c>
      <c r="E23" s="35"/>
      <c r="F23" s="26"/>
    </row>
    <row r="24" spans="2:6" ht="19">
      <c r="B24" s="13" t="s">
        <v>51</v>
      </c>
      <c r="F24" s="17"/>
    </row>
    <row r="25" spans="2:6">
      <c r="B25" s="13" t="s">
        <v>52</v>
      </c>
    </row>
    <row r="27" spans="2:6" ht="19">
      <c r="B27" s="203" t="str">
        <f>IF(D18&lt;D19,"エラー！：交付申請額を超える実績報告はできません","")</f>
        <v/>
      </c>
    </row>
  </sheetData>
  <sheetProtection algorithmName="SHA-512" hashValue="LlwKX/5hRVcdhLcZ14MRfvmK9OV608cUDhslzD+U8HOWZG4tCJa0sqXVT3vpSXwPM5P8PZyi3mJzq+xNK8rdPg==" saltValue="mdL+VR3Qoq59Ar4d+HeAvA==" spinCount="100000" sheet="1" objects="1" scenarios="1"/>
  <mergeCells count="7">
    <mergeCell ref="C17:E17"/>
    <mergeCell ref="B18:B19"/>
    <mergeCell ref="B22:B23"/>
    <mergeCell ref="A3:F3"/>
    <mergeCell ref="B7:B8"/>
    <mergeCell ref="C6:E6"/>
    <mergeCell ref="B11:B12"/>
  </mergeCells>
  <phoneticPr fontId="19"/>
  <pageMargins left="0.9055118110236221" right="0.9055118110236221" top="0.94488188976377963" bottom="0.94488188976377963" header="0.31496062992125984" footer="0.31496062992125984"/>
  <pageSetup paperSize="9" scale="98"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G22"/>
  <sheetViews>
    <sheetView showZeros="0" view="pageBreakPreview" zoomScaleNormal="100" zoomScaleSheetLayoutView="100" workbookViewId="0">
      <selection activeCell="B4" sqref="B4"/>
    </sheetView>
  </sheetViews>
  <sheetFormatPr defaultColWidth="9" defaultRowHeight="13"/>
  <cols>
    <col min="1" max="1" width="2" style="1" customWidth="1"/>
    <col min="2" max="2" width="34.36328125" style="1" customWidth="1"/>
    <col min="3" max="7" width="18.90625" style="1" customWidth="1"/>
    <col min="8" max="8" width="1.26953125" style="1" customWidth="1"/>
    <col min="9" max="16384" width="9" style="1"/>
  </cols>
  <sheetData>
    <row r="1" spans="2:7" ht="16.5">
      <c r="B1" s="3" t="s">
        <v>53</v>
      </c>
      <c r="C1" s="4"/>
      <c r="D1" s="4"/>
      <c r="E1" s="4"/>
      <c r="F1" s="4"/>
    </row>
    <row r="2" spans="2:7" ht="21.75" customHeight="1">
      <c r="B2" s="5" t="s">
        <v>310</v>
      </c>
      <c r="C2" s="4"/>
      <c r="D2" s="4"/>
      <c r="E2" s="4"/>
      <c r="F2" s="4"/>
    </row>
    <row r="3" spans="2:7" ht="14">
      <c r="B3" s="63" t="s">
        <v>58</v>
      </c>
      <c r="C3" s="4"/>
      <c r="D3" s="4"/>
      <c r="E3" s="4"/>
      <c r="F3" s="7"/>
    </row>
    <row r="4" spans="2:7" ht="16.5">
      <c r="B4" s="5"/>
      <c r="C4" s="4"/>
      <c r="D4" s="4"/>
      <c r="E4" s="4"/>
      <c r="F4" s="4"/>
    </row>
    <row r="5" spans="2:7" ht="16.5" customHeight="1">
      <c r="B5" s="6"/>
      <c r="C5" s="7"/>
      <c r="D5" s="7"/>
      <c r="E5" s="8" t="s">
        <v>54</v>
      </c>
      <c r="F5" s="237">
        <f>'⑩(A-11)実績報告書'!F21:G21</f>
        <v>0</v>
      </c>
      <c r="G5" s="237"/>
    </row>
    <row r="6" spans="2:7" ht="14">
      <c r="B6" s="9"/>
      <c r="C6" s="9"/>
      <c r="D6" s="7"/>
      <c r="E6" s="7"/>
      <c r="F6" s="7"/>
    </row>
    <row r="7" spans="2:7" ht="13.5" customHeight="1">
      <c r="B7" s="238" t="s">
        <v>0</v>
      </c>
      <c r="C7" s="239" t="s">
        <v>1</v>
      </c>
      <c r="D7" s="240" t="s">
        <v>2</v>
      </c>
      <c r="E7" s="240" t="s">
        <v>55</v>
      </c>
      <c r="F7" s="240" t="s">
        <v>23</v>
      </c>
      <c r="G7" s="240" t="s">
        <v>3</v>
      </c>
    </row>
    <row r="8" spans="2:7" ht="13.5" customHeight="1">
      <c r="B8" s="238"/>
      <c r="C8" s="239"/>
      <c r="D8" s="240"/>
      <c r="E8" s="240"/>
      <c r="F8" s="240"/>
      <c r="G8" s="240"/>
    </row>
    <row r="9" spans="2:7" ht="13.5" customHeight="1">
      <c r="B9" s="238"/>
      <c r="C9" s="239"/>
      <c r="D9" s="240"/>
      <c r="E9" s="240"/>
      <c r="F9" s="240"/>
      <c r="G9" s="240"/>
    </row>
    <row r="10" spans="2:7" ht="13.5" customHeight="1">
      <c r="B10" s="238"/>
      <c r="C10" s="239"/>
      <c r="D10" s="240"/>
      <c r="E10" s="240"/>
      <c r="F10" s="240"/>
      <c r="G10" s="240"/>
    </row>
    <row r="11" spans="2:7" ht="13.5" customHeight="1">
      <c r="B11" s="238"/>
      <c r="C11" s="239"/>
      <c r="D11" s="240"/>
      <c r="E11" s="240"/>
      <c r="F11" s="240"/>
      <c r="G11" s="240"/>
    </row>
    <row r="12" spans="2:7" ht="14">
      <c r="B12" s="238"/>
      <c r="C12" s="41" t="s">
        <v>4</v>
      </c>
      <c r="D12" s="42" t="s">
        <v>5</v>
      </c>
      <c r="E12" s="43" t="s">
        <v>6</v>
      </c>
      <c r="F12" s="43" t="s">
        <v>7</v>
      </c>
      <c r="G12" s="43"/>
    </row>
    <row r="13" spans="2:7" ht="14">
      <c r="B13" s="44"/>
      <c r="C13" s="45"/>
      <c r="D13" s="46" t="s">
        <v>8</v>
      </c>
      <c r="E13" s="47" t="s">
        <v>8</v>
      </c>
      <c r="F13" s="47" t="s">
        <v>8</v>
      </c>
      <c r="G13" s="47" t="s">
        <v>8</v>
      </c>
    </row>
    <row r="14" spans="2:7" ht="21" customHeight="1">
      <c r="B14" s="48" t="s">
        <v>9</v>
      </c>
      <c r="C14" s="49"/>
      <c r="D14" s="50"/>
      <c r="E14" s="51"/>
      <c r="F14" s="51"/>
      <c r="G14" s="51"/>
    </row>
    <row r="15" spans="2:7" ht="28.5" customHeight="1">
      <c r="B15" s="52" t="s">
        <v>10</v>
      </c>
      <c r="C15" s="53">
        <f>'⑬(A-12)別紙5-４ 第３子'!C26:D26</f>
        <v>0</v>
      </c>
      <c r="D15" s="54">
        <f>'⑬(A-12)別紙5-４ 第３子'!I26</f>
        <v>0</v>
      </c>
      <c r="E15" s="54">
        <f>'⑬(A-12)別紙5-４ 第３子'!J26</f>
        <v>0</v>
      </c>
      <c r="F15" s="54">
        <f>'⑬(A-12)別紙5-４ 第３子'!K26</f>
        <v>0</v>
      </c>
      <c r="G15" s="55">
        <f>F15</f>
        <v>0</v>
      </c>
    </row>
    <row r="16" spans="2:7" ht="28.5" customHeight="1">
      <c r="B16" s="56" t="s">
        <v>11</v>
      </c>
      <c r="C16" s="49">
        <f>'⑬(A-12)別紙5-5 第２子'!C26:D26</f>
        <v>0</v>
      </c>
      <c r="D16" s="51">
        <f>'⑬(A-12)別紙5-5 第２子'!I26</f>
        <v>0</v>
      </c>
      <c r="E16" s="51">
        <f>'⑬(A-12)別紙5-5 第２子'!J26</f>
        <v>0</v>
      </c>
      <c r="F16" s="51">
        <f>'⑬(A-12)別紙5-5 第２子'!K26</f>
        <v>0</v>
      </c>
      <c r="G16" s="51">
        <f>F16</f>
        <v>0</v>
      </c>
    </row>
    <row r="17" spans="2:7" ht="28.5" customHeight="1">
      <c r="B17" s="57" t="s">
        <v>24</v>
      </c>
      <c r="C17" s="58">
        <f>'⑬(A-12)別紙5-6 第１子'!C26:D26</f>
        <v>0</v>
      </c>
      <c r="D17" s="59">
        <f>'⑬(A-12)別紙5-6 第１子'!I26</f>
        <v>0</v>
      </c>
      <c r="E17" s="59">
        <f>'⑬(A-12)別紙5-6 第１子'!J26</f>
        <v>0</v>
      </c>
      <c r="F17" s="59">
        <f>'⑬(A-12)別紙5-6 第１子'!K26</f>
        <v>0</v>
      </c>
      <c r="G17" s="59">
        <f>F17</f>
        <v>0</v>
      </c>
    </row>
    <row r="18" spans="2:7" ht="28.5" customHeight="1">
      <c r="B18" s="60" t="s">
        <v>12</v>
      </c>
      <c r="C18" s="61">
        <f>SUM(C15:C17)</f>
        <v>0</v>
      </c>
      <c r="D18" s="62"/>
      <c r="E18" s="62"/>
      <c r="F18" s="62"/>
      <c r="G18" s="61">
        <f>SUM(G15:G17)</f>
        <v>0</v>
      </c>
    </row>
    <row r="19" spans="2:7" ht="14">
      <c r="B19" s="10"/>
      <c r="C19" s="10"/>
      <c r="D19" s="11"/>
      <c r="E19" s="11"/>
      <c r="F19" s="11"/>
    </row>
    <row r="20" spans="2:7" ht="14">
      <c r="B20" s="9" t="s">
        <v>13</v>
      </c>
      <c r="C20" s="7"/>
      <c r="D20" s="7"/>
      <c r="E20" s="7"/>
      <c r="F20" s="7"/>
    </row>
    <row r="21" spans="2:7" ht="14">
      <c r="B21" s="9" t="s">
        <v>56</v>
      </c>
      <c r="C21" s="7"/>
      <c r="D21" s="7"/>
      <c r="E21" s="7"/>
      <c r="F21" s="7"/>
    </row>
    <row r="22" spans="2:7" ht="14">
      <c r="B22" s="9" t="s">
        <v>57</v>
      </c>
    </row>
  </sheetData>
  <sheetProtection algorithmName="SHA-512" hashValue="xetm3aqPOXRAvF9qRmxNFzZCQ5cnKxup9+lK4XDH70ERwZ/IXW1oDOpRBY9EDq9Dxm3OB17mUgF6NPKz6Mt1Sw==" saltValue="pazdrC6EdCUcjpPHKkj/AQ==" spinCount="100000" sheet="1" selectLockedCells="1" selectUnlockedCells="1"/>
  <mergeCells count="7">
    <mergeCell ref="F5:G5"/>
    <mergeCell ref="B7:B12"/>
    <mergeCell ref="C7:C11"/>
    <mergeCell ref="D7:D11"/>
    <mergeCell ref="E7:E11"/>
    <mergeCell ref="F7:F11"/>
    <mergeCell ref="G7:G11"/>
  </mergeCells>
  <phoneticPr fontId="19"/>
  <pageMargins left="0.70866141732283472" right="0.70866141732283472" top="0.94488188976377963" bottom="0.74803149606299213" header="0.51181102362204722" footer="0.51181102362204722"/>
  <pageSetup paperSize="9" firstPageNumber="0" orientation="landscape" blackAndWhite="1"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E3642-201D-4511-84CD-11B7EF38CFE1}">
  <sheetPr>
    <tabColor rgb="FF0070C0"/>
    <pageSetUpPr fitToPage="1"/>
  </sheetPr>
  <dimension ref="A1:O32"/>
  <sheetViews>
    <sheetView showZeros="0" view="pageBreakPreview" zoomScale="90" zoomScaleNormal="90" zoomScaleSheetLayoutView="90" workbookViewId="0">
      <selection activeCell="D10" sqref="D10"/>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 bestFit="1" customWidth="1"/>
    <col min="15" max="16384" width="9" style="1"/>
  </cols>
  <sheetData>
    <row r="1" spans="1:15" s="2" customFormat="1" ht="19">
      <c r="A1" s="241" t="s">
        <v>74</v>
      </c>
      <c r="B1" s="241"/>
      <c r="C1" s="241"/>
      <c r="D1" s="241"/>
      <c r="E1" s="241"/>
      <c r="F1" s="241"/>
      <c r="G1" s="241"/>
      <c r="H1" s="241"/>
      <c r="I1" s="241"/>
      <c r="J1" s="241"/>
      <c r="K1" s="241"/>
      <c r="L1" s="241"/>
      <c r="M1" s="241"/>
    </row>
    <row r="2" spans="1:15" s="2" customFormat="1" ht="19">
      <c r="A2" s="242" t="s">
        <v>72</v>
      </c>
      <c r="B2" s="242"/>
      <c r="C2" s="242"/>
      <c r="D2" s="242"/>
      <c r="E2" s="242"/>
      <c r="F2" s="242"/>
      <c r="G2" s="242"/>
      <c r="H2" s="242"/>
      <c r="I2" s="242"/>
      <c r="J2" s="242"/>
      <c r="K2" s="242"/>
      <c r="L2" s="242"/>
      <c r="M2" s="242"/>
      <c r="O2" s="67"/>
    </row>
    <row r="3" spans="1:15" s="2" customFormat="1" ht="11.25" customHeight="1">
      <c r="A3" s="66"/>
      <c r="B3" s="66"/>
      <c r="C3" s="66"/>
      <c r="D3" s="66"/>
      <c r="E3" s="66"/>
      <c r="F3" s="66"/>
      <c r="G3" s="66"/>
      <c r="H3" s="66"/>
      <c r="I3" s="66"/>
      <c r="J3" s="66"/>
      <c r="K3" s="66"/>
      <c r="L3" s="66"/>
      <c r="M3" s="66"/>
    </row>
    <row r="4" spans="1:15" ht="14.5" thickBot="1">
      <c r="J4" s="65" t="s">
        <v>71</v>
      </c>
      <c r="K4" s="243">
        <f>'⑩(A-11)実績報告書'!F21</f>
        <v>0</v>
      </c>
      <c r="L4" s="243"/>
      <c r="M4" s="243"/>
    </row>
    <row r="5" spans="1:15" ht="5.25" customHeight="1" thickTop="1"/>
    <row r="6" spans="1:15" ht="31.5" customHeight="1">
      <c r="A6" s="244" t="s">
        <v>14</v>
      </c>
      <c r="B6" s="245" t="s">
        <v>70</v>
      </c>
      <c r="C6" s="246" t="s">
        <v>15</v>
      </c>
      <c r="D6" s="246"/>
      <c r="E6" s="246"/>
      <c r="F6" s="244" t="s">
        <v>120</v>
      </c>
      <c r="G6" s="244" t="s">
        <v>69</v>
      </c>
      <c r="H6" s="244" t="s">
        <v>75</v>
      </c>
      <c r="I6" s="244" t="s">
        <v>68</v>
      </c>
      <c r="J6" s="248" t="s">
        <v>348</v>
      </c>
      <c r="K6" s="249" t="s">
        <v>124</v>
      </c>
      <c r="L6" s="249"/>
      <c r="M6" s="250" t="s">
        <v>16</v>
      </c>
    </row>
    <row r="7" spans="1:15" ht="20.149999999999999" customHeight="1">
      <c r="A7" s="244"/>
      <c r="B7" s="245"/>
      <c r="C7" s="251" t="s">
        <v>17</v>
      </c>
      <c r="D7" s="247" t="s">
        <v>18</v>
      </c>
      <c r="E7" s="252" t="s">
        <v>19</v>
      </c>
      <c r="F7" s="244"/>
      <c r="G7" s="244"/>
      <c r="H7" s="244"/>
      <c r="I7" s="244"/>
      <c r="J7" s="248"/>
      <c r="K7" s="249"/>
      <c r="L7" s="249"/>
      <c r="M7" s="250"/>
    </row>
    <row r="8" spans="1:15" ht="20.149999999999999" customHeight="1">
      <c r="A8" s="244"/>
      <c r="B8" s="245"/>
      <c r="C8" s="251"/>
      <c r="D8" s="247"/>
      <c r="E8" s="252"/>
      <c r="F8" s="247"/>
      <c r="G8" s="247"/>
      <c r="H8" s="247"/>
      <c r="I8" s="247"/>
      <c r="J8" s="248"/>
      <c r="K8" s="249"/>
      <c r="L8" s="249"/>
      <c r="M8" s="250"/>
    </row>
    <row r="9" spans="1:15">
      <c r="A9" s="244"/>
      <c r="B9" s="245"/>
      <c r="C9" s="251"/>
      <c r="D9" s="69" t="s">
        <v>67</v>
      </c>
      <c r="E9" s="252"/>
      <c r="F9" s="70"/>
      <c r="G9" s="70" t="s">
        <v>66</v>
      </c>
      <c r="H9" s="70" t="s">
        <v>65</v>
      </c>
      <c r="I9" s="70" t="s">
        <v>64</v>
      </c>
      <c r="J9" s="71" t="s">
        <v>63</v>
      </c>
      <c r="K9" s="251" t="s">
        <v>62</v>
      </c>
      <c r="L9" s="251"/>
      <c r="M9" s="250"/>
    </row>
    <row r="10" spans="1:15" ht="18" customHeight="1">
      <c r="A10" s="70">
        <v>1</v>
      </c>
      <c r="B10" s="84"/>
      <c r="C10" s="84"/>
      <c r="D10" s="85"/>
      <c r="E10" s="70" t="str">
        <f>IFERROR(IF(D10="","",IF(DATEDIF(D10,"2024/4/1","y")=0,"0",DATEDIF(D10,"2024/4/1","y"))),"0")</f>
        <v/>
      </c>
      <c r="F10" s="88"/>
      <c r="G10" s="72">
        <f>ROUNDDOWN(IF(MIN(F10-5000,F10*1/2,15000)&gt;0,MIN(F10-5000,F10*1/2,15000),0),-2)</f>
        <v>0</v>
      </c>
      <c r="H10" s="88"/>
      <c r="I10" s="72">
        <f t="shared" ref="I10:I24" si="0">G10*H10</f>
        <v>0</v>
      </c>
      <c r="J10" s="73">
        <f>I10</f>
        <v>0</v>
      </c>
      <c r="K10" s="74">
        <f t="shared" ref="K10:K24" si="1">MIN(I10:J10)</f>
        <v>0</v>
      </c>
      <c r="L10" s="75"/>
      <c r="M10" s="150"/>
      <c r="N10" s="12"/>
    </row>
    <row r="11" spans="1:15" ht="18" customHeight="1">
      <c r="A11" s="70">
        <v>2</v>
      </c>
      <c r="B11" s="84"/>
      <c r="C11" s="85"/>
      <c r="D11" s="85"/>
      <c r="E11" s="70" t="str">
        <f t="shared" ref="E11:E24" si="2">IFERROR(IF(D11="","",IF(DATEDIF(D11,"2024/4/1","y")=0,"0",DATEDIF(D11,"2024/4/1","y"))),"0")</f>
        <v/>
      </c>
      <c r="F11" s="88"/>
      <c r="G11" s="72">
        <f t="shared" ref="G11:G24" si="3">ROUNDDOWN(IF(MIN(F11-5000,F11*1/2,15000)&gt;0,MIN(F11-5000,F11*1/2,15000),0),-2)</f>
        <v>0</v>
      </c>
      <c r="H11" s="88"/>
      <c r="I11" s="72">
        <f t="shared" si="0"/>
        <v>0</v>
      </c>
      <c r="J11" s="73">
        <f t="shared" ref="J11:J24" si="4">I11</f>
        <v>0</v>
      </c>
      <c r="K11" s="74">
        <f t="shared" si="1"/>
        <v>0</v>
      </c>
      <c r="L11" s="75"/>
      <c r="M11" s="150"/>
    </row>
    <row r="12" spans="1:15" ht="18" customHeight="1">
      <c r="A12" s="70">
        <v>3</v>
      </c>
      <c r="B12" s="85"/>
      <c r="C12" s="86"/>
      <c r="D12" s="87"/>
      <c r="E12" s="70" t="str">
        <f t="shared" si="2"/>
        <v/>
      </c>
      <c r="F12" s="88"/>
      <c r="G12" s="72">
        <f t="shared" si="3"/>
        <v>0</v>
      </c>
      <c r="H12" s="88"/>
      <c r="I12" s="72">
        <f t="shared" si="0"/>
        <v>0</v>
      </c>
      <c r="J12" s="73">
        <f t="shared" si="4"/>
        <v>0</v>
      </c>
      <c r="K12" s="74">
        <f t="shared" si="1"/>
        <v>0</v>
      </c>
      <c r="L12" s="75"/>
      <c r="M12" s="150"/>
    </row>
    <row r="13" spans="1:15" ht="18" customHeight="1">
      <c r="A13" s="70">
        <v>4</v>
      </c>
      <c r="B13" s="85"/>
      <c r="C13" s="86"/>
      <c r="D13" s="87"/>
      <c r="E13" s="70" t="str">
        <f t="shared" si="2"/>
        <v/>
      </c>
      <c r="F13" s="88"/>
      <c r="G13" s="72">
        <f t="shared" si="3"/>
        <v>0</v>
      </c>
      <c r="H13" s="88"/>
      <c r="I13" s="72">
        <f t="shared" si="0"/>
        <v>0</v>
      </c>
      <c r="J13" s="73">
        <f t="shared" si="4"/>
        <v>0</v>
      </c>
      <c r="K13" s="74">
        <f t="shared" si="1"/>
        <v>0</v>
      </c>
      <c r="L13" s="75"/>
      <c r="M13" s="150"/>
    </row>
    <row r="14" spans="1:15" ht="18" customHeight="1">
      <c r="A14" s="70">
        <v>5</v>
      </c>
      <c r="B14" s="84"/>
      <c r="C14" s="86"/>
      <c r="D14" s="87"/>
      <c r="E14" s="70" t="str">
        <f t="shared" si="2"/>
        <v/>
      </c>
      <c r="F14" s="88"/>
      <c r="G14" s="72">
        <f t="shared" si="3"/>
        <v>0</v>
      </c>
      <c r="H14" s="88"/>
      <c r="I14" s="72">
        <f t="shared" si="0"/>
        <v>0</v>
      </c>
      <c r="J14" s="73">
        <f t="shared" si="4"/>
        <v>0</v>
      </c>
      <c r="K14" s="74">
        <f t="shared" si="1"/>
        <v>0</v>
      </c>
      <c r="L14" s="75"/>
      <c r="M14" s="150"/>
    </row>
    <row r="15" spans="1:15" ht="18" customHeight="1">
      <c r="A15" s="70">
        <v>6</v>
      </c>
      <c r="B15" s="84"/>
      <c r="C15" s="86"/>
      <c r="D15" s="87"/>
      <c r="E15" s="70" t="str">
        <f t="shared" si="2"/>
        <v/>
      </c>
      <c r="F15" s="88"/>
      <c r="G15" s="72">
        <f t="shared" si="3"/>
        <v>0</v>
      </c>
      <c r="H15" s="88"/>
      <c r="I15" s="72">
        <f t="shared" si="0"/>
        <v>0</v>
      </c>
      <c r="J15" s="73">
        <f t="shared" si="4"/>
        <v>0</v>
      </c>
      <c r="K15" s="74">
        <f t="shared" si="1"/>
        <v>0</v>
      </c>
      <c r="L15" s="75"/>
      <c r="M15" s="150"/>
    </row>
    <row r="16" spans="1:15" ht="18" customHeight="1">
      <c r="A16" s="70">
        <v>7</v>
      </c>
      <c r="B16" s="84"/>
      <c r="C16" s="86"/>
      <c r="D16" s="87"/>
      <c r="E16" s="70" t="str">
        <f t="shared" si="2"/>
        <v/>
      </c>
      <c r="F16" s="88"/>
      <c r="G16" s="72">
        <f t="shared" si="3"/>
        <v>0</v>
      </c>
      <c r="H16" s="88"/>
      <c r="I16" s="72">
        <f t="shared" si="0"/>
        <v>0</v>
      </c>
      <c r="J16" s="73">
        <f t="shared" si="4"/>
        <v>0</v>
      </c>
      <c r="K16" s="74">
        <f t="shared" si="1"/>
        <v>0</v>
      </c>
      <c r="L16" s="75"/>
      <c r="M16" s="150"/>
    </row>
    <row r="17" spans="1:15" ht="18" customHeight="1">
      <c r="A17" s="70">
        <v>8</v>
      </c>
      <c r="B17" s="84"/>
      <c r="C17" s="86"/>
      <c r="D17" s="87"/>
      <c r="E17" s="70" t="str">
        <f t="shared" si="2"/>
        <v/>
      </c>
      <c r="F17" s="88"/>
      <c r="G17" s="72">
        <f t="shared" si="3"/>
        <v>0</v>
      </c>
      <c r="H17" s="88"/>
      <c r="I17" s="72">
        <f t="shared" si="0"/>
        <v>0</v>
      </c>
      <c r="J17" s="73">
        <f t="shared" si="4"/>
        <v>0</v>
      </c>
      <c r="K17" s="74">
        <f t="shared" si="1"/>
        <v>0</v>
      </c>
      <c r="L17" s="75"/>
      <c r="M17" s="150"/>
    </row>
    <row r="18" spans="1:15" ht="18" customHeight="1">
      <c r="A18" s="70">
        <v>9</v>
      </c>
      <c r="B18" s="84"/>
      <c r="C18" s="86"/>
      <c r="D18" s="87"/>
      <c r="E18" s="70" t="str">
        <f t="shared" si="2"/>
        <v/>
      </c>
      <c r="F18" s="88"/>
      <c r="G18" s="72">
        <f t="shared" si="3"/>
        <v>0</v>
      </c>
      <c r="H18" s="88"/>
      <c r="I18" s="72">
        <f t="shared" si="0"/>
        <v>0</v>
      </c>
      <c r="J18" s="73">
        <f t="shared" si="4"/>
        <v>0</v>
      </c>
      <c r="K18" s="74">
        <f t="shared" si="1"/>
        <v>0</v>
      </c>
      <c r="L18" s="75"/>
      <c r="M18" s="150"/>
    </row>
    <row r="19" spans="1:15" ht="18" customHeight="1">
      <c r="A19" s="70">
        <v>10</v>
      </c>
      <c r="B19" s="84"/>
      <c r="C19" s="86"/>
      <c r="D19" s="87"/>
      <c r="E19" s="70" t="str">
        <f t="shared" si="2"/>
        <v/>
      </c>
      <c r="F19" s="88"/>
      <c r="G19" s="72">
        <f t="shared" si="3"/>
        <v>0</v>
      </c>
      <c r="H19" s="88"/>
      <c r="I19" s="72">
        <f t="shared" si="0"/>
        <v>0</v>
      </c>
      <c r="J19" s="73">
        <f t="shared" si="4"/>
        <v>0</v>
      </c>
      <c r="K19" s="74">
        <f t="shared" si="1"/>
        <v>0</v>
      </c>
      <c r="L19" s="75"/>
      <c r="M19" s="150"/>
    </row>
    <row r="20" spans="1:15" ht="18" customHeight="1">
      <c r="A20" s="70">
        <v>11</v>
      </c>
      <c r="B20" s="84"/>
      <c r="C20" s="86"/>
      <c r="D20" s="87"/>
      <c r="E20" s="70" t="str">
        <f t="shared" si="2"/>
        <v/>
      </c>
      <c r="F20" s="88"/>
      <c r="G20" s="72">
        <f t="shared" si="3"/>
        <v>0</v>
      </c>
      <c r="H20" s="88"/>
      <c r="I20" s="72">
        <f t="shared" si="0"/>
        <v>0</v>
      </c>
      <c r="J20" s="73">
        <f t="shared" si="4"/>
        <v>0</v>
      </c>
      <c r="K20" s="74">
        <f t="shared" si="1"/>
        <v>0</v>
      </c>
      <c r="L20" s="75"/>
      <c r="M20" s="150"/>
    </row>
    <row r="21" spans="1:15" ht="18" customHeight="1">
      <c r="A21" s="70">
        <v>12</v>
      </c>
      <c r="B21" s="84"/>
      <c r="C21" s="86"/>
      <c r="D21" s="87"/>
      <c r="E21" s="70" t="str">
        <f t="shared" si="2"/>
        <v/>
      </c>
      <c r="F21" s="88"/>
      <c r="G21" s="72">
        <f t="shared" si="3"/>
        <v>0</v>
      </c>
      <c r="H21" s="88"/>
      <c r="I21" s="72">
        <f t="shared" si="0"/>
        <v>0</v>
      </c>
      <c r="J21" s="73">
        <f t="shared" si="4"/>
        <v>0</v>
      </c>
      <c r="K21" s="74">
        <f t="shared" si="1"/>
        <v>0</v>
      </c>
      <c r="L21" s="75"/>
      <c r="M21" s="150"/>
    </row>
    <row r="22" spans="1:15" ht="18" customHeight="1">
      <c r="A22" s="70">
        <v>13</v>
      </c>
      <c r="B22" s="84"/>
      <c r="C22" s="86"/>
      <c r="D22" s="87"/>
      <c r="E22" s="70" t="str">
        <f t="shared" si="2"/>
        <v/>
      </c>
      <c r="F22" s="88"/>
      <c r="G22" s="72">
        <f t="shared" si="3"/>
        <v>0</v>
      </c>
      <c r="H22" s="88"/>
      <c r="I22" s="72">
        <f t="shared" si="0"/>
        <v>0</v>
      </c>
      <c r="J22" s="73">
        <f t="shared" si="4"/>
        <v>0</v>
      </c>
      <c r="K22" s="74">
        <f t="shared" si="1"/>
        <v>0</v>
      </c>
      <c r="L22" s="75"/>
      <c r="M22" s="150"/>
    </row>
    <row r="23" spans="1:15" ht="18" customHeight="1">
      <c r="A23" s="70">
        <v>14</v>
      </c>
      <c r="B23" s="84"/>
      <c r="C23" s="86"/>
      <c r="D23" s="87"/>
      <c r="E23" s="70" t="str">
        <f t="shared" si="2"/>
        <v/>
      </c>
      <c r="F23" s="88"/>
      <c r="G23" s="72">
        <f t="shared" si="3"/>
        <v>0</v>
      </c>
      <c r="H23" s="88"/>
      <c r="I23" s="72">
        <f t="shared" si="0"/>
        <v>0</v>
      </c>
      <c r="J23" s="73">
        <f t="shared" si="4"/>
        <v>0</v>
      </c>
      <c r="K23" s="74">
        <f t="shared" si="1"/>
        <v>0</v>
      </c>
      <c r="L23" s="75"/>
      <c r="M23" s="150"/>
    </row>
    <row r="24" spans="1:15" ht="18" customHeight="1">
      <c r="A24" s="70">
        <v>15</v>
      </c>
      <c r="B24" s="84"/>
      <c r="C24" s="86"/>
      <c r="D24" s="87"/>
      <c r="E24" s="70" t="str">
        <f t="shared" si="2"/>
        <v/>
      </c>
      <c r="F24" s="88"/>
      <c r="G24" s="72">
        <f t="shared" si="3"/>
        <v>0</v>
      </c>
      <c r="H24" s="88"/>
      <c r="I24" s="72">
        <f t="shared" si="0"/>
        <v>0</v>
      </c>
      <c r="J24" s="73">
        <f t="shared" si="4"/>
        <v>0</v>
      </c>
      <c r="K24" s="74">
        <f t="shared" si="1"/>
        <v>0</v>
      </c>
      <c r="L24" s="75"/>
      <c r="M24" s="150"/>
    </row>
    <row r="25" spans="1:15"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89" t="s">
        <v>76</v>
      </c>
    </row>
    <row r="26" spans="1:15" ht="18" customHeight="1">
      <c r="A26" s="246" t="s">
        <v>22</v>
      </c>
      <c r="B26" s="246"/>
      <c r="C26" s="253">
        <f>C25</f>
        <v>0</v>
      </c>
      <c r="D26" s="253"/>
      <c r="E26" s="76" t="s">
        <v>21</v>
      </c>
      <c r="F26" s="77"/>
      <c r="G26" s="77"/>
      <c r="H26" s="78"/>
      <c r="I26" s="81">
        <f>I25</f>
        <v>0</v>
      </c>
      <c r="J26" s="81">
        <f>J25</f>
        <v>0</v>
      </c>
      <c r="K26" s="79">
        <f>SUM(K25)</f>
        <v>0</v>
      </c>
      <c r="L26" s="80" t="s">
        <v>8</v>
      </c>
      <c r="M26" s="80"/>
      <c r="N26" s="89" t="s">
        <v>187</v>
      </c>
    </row>
    <row r="27" spans="1:15" ht="15" customHeight="1">
      <c r="A27" s="1" t="s">
        <v>302</v>
      </c>
      <c r="K27" s="1"/>
      <c r="O27" s="64"/>
    </row>
    <row r="28" spans="1:15" ht="15.75" customHeight="1">
      <c r="A28" s="1" t="s">
        <v>312</v>
      </c>
      <c r="B28" s="82"/>
      <c r="C28" s="82"/>
      <c r="D28" s="82"/>
      <c r="E28" s="82"/>
      <c r="F28" s="82"/>
      <c r="G28" s="82"/>
      <c r="H28" s="82"/>
      <c r="I28" s="82"/>
      <c r="K28" s="83"/>
    </row>
    <row r="29" spans="1:15" ht="15.75" customHeight="1">
      <c r="A29" s="1" t="s">
        <v>313</v>
      </c>
    </row>
    <row r="30" spans="1:15" ht="15.75" customHeight="1">
      <c r="A30" s="1" t="s">
        <v>314</v>
      </c>
    </row>
    <row r="31" spans="1:15" ht="15.75" customHeight="1">
      <c r="A31" s="1" t="s">
        <v>59</v>
      </c>
    </row>
    <row r="32" spans="1:15" ht="9.75" customHeight="1"/>
  </sheetData>
  <sheetProtection algorithmName="SHA-512" hashValue="1Khkbl8TOUJzG6S74XQjfpzjez9bzMngAR3hpb2ZHVxxh+0t53cpDBqpmUcqAgmW2cQDjF6kemZwi2yRlNS69A==" saltValue="gg1IhUBsdDlHcZrbcuxM7Q==" spinCount="100000" sheet="1" formatCells="0"/>
  <protectedRanges>
    <protectedRange sqref="B10:C24 F10:F24 H10:H24 M10:M24" name="範囲1"/>
    <protectedRange sqref="D10:D24" name="範囲1_1"/>
  </protectedRanges>
  <mergeCells count="21">
    <mergeCell ref="A1:M1"/>
    <mergeCell ref="A2:M2"/>
    <mergeCell ref="A6:A9"/>
    <mergeCell ref="B6:B9"/>
    <mergeCell ref="M6:M9"/>
    <mergeCell ref="C7:C9"/>
    <mergeCell ref="D7:D8"/>
    <mergeCell ref="E7:E9"/>
    <mergeCell ref="K9:L9"/>
    <mergeCell ref="K4:M4"/>
    <mergeCell ref="C6:E6"/>
    <mergeCell ref="G6:G8"/>
    <mergeCell ref="F6:F8"/>
    <mergeCell ref="H6:H8"/>
    <mergeCell ref="I6:I8"/>
    <mergeCell ref="J6:J8"/>
    <mergeCell ref="K6:L8"/>
    <mergeCell ref="A26:B26"/>
    <mergeCell ref="C26:D26"/>
    <mergeCell ref="A25:B25"/>
    <mergeCell ref="C25:D25"/>
  </mergeCells>
  <phoneticPr fontId="19"/>
  <dataValidations count="1">
    <dataValidation type="date" allowBlank="1" showInputMessage="1" showErrorMessage="1" sqref="D10:D24" xr:uid="{6906906B-F353-404E-8232-0ADAC3BBAE50}">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6" firstPageNumber="0" orientation="landscape" blackAndWhite="1" horizontalDpi="300" verticalDpi="300" r:id="rId1"/>
  <headerFooter alignWithMargins="0">
    <oddHeader>&amp;L別紙５－４&amp;R（A-12)</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9F5A-6BB2-4B46-8A7F-6018E32B8153}">
  <sheetPr>
    <tabColor rgb="FF0070C0"/>
    <pageSetUpPr fitToPage="1"/>
  </sheetPr>
  <dimension ref="A1:P32"/>
  <sheetViews>
    <sheetView showZeros="0" view="pageBreakPreview" zoomScale="90" zoomScaleNormal="100" zoomScaleSheetLayoutView="90" workbookViewId="0">
      <selection activeCell="E10" sqref="E10"/>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 bestFit="1" customWidth="1"/>
    <col min="15" max="16384" width="9" style="1"/>
  </cols>
  <sheetData>
    <row r="1" spans="1:14" s="2" customFormat="1" ht="19">
      <c r="A1" s="241" t="s">
        <v>77</v>
      </c>
      <c r="B1" s="241"/>
      <c r="C1" s="241"/>
      <c r="D1" s="241"/>
      <c r="E1" s="241"/>
      <c r="F1" s="241"/>
      <c r="G1" s="241"/>
      <c r="H1" s="241"/>
      <c r="I1" s="241"/>
      <c r="J1" s="241"/>
      <c r="K1" s="241"/>
      <c r="L1" s="241"/>
      <c r="M1" s="241"/>
    </row>
    <row r="2" spans="1:14" s="2" customFormat="1" ht="19">
      <c r="A2" s="242" t="s">
        <v>72</v>
      </c>
      <c r="B2" s="242"/>
      <c r="C2" s="242"/>
      <c r="D2" s="242"/>
      <c r="E2" s="242"/>
      <c r="F2" s="242"/>
      <c r="G2" s="242"/>
      <c r="H2" s="242"/>
      <c r="I2" s="242"/>
      <c r="J2" s="242"/>
      <c r="K2" s="242"/>
      <c r="L2" s="242"/>
      <c r="M2" s="242"/>
    </row>
    <row r="3" spans="1:14" s="2" customFormat="1" ht="11.25" customHeight="1">
      <c r="B3" s="66"/>
      <c r="C3" s="66"/>
      <c r="D3" s="66"/>
      <c r="E3" s="66"/>
      <c r="F3" s="66"/>
      <c r="G3" s="66"/>
      <c r="H3" s="66"/>
      <c r="I3" s="66"/>
      <c r="J3" s="66"/>
      <c r="K3" s="66"/>
      <c r="L3" s="66"/>
      <c r="M3" s="66"/>
    </row>
    <row r="4" spans="1:14" ht="13.5" thickBot="1">
      <c r="J4" s="68" t="s">
        <v>71</v>
      </c>
      <c r="K4" s="243">
        <f>'⑩(A-11)実績報告書'!F21</f>
        <v>0</v>
      </c>
      <c r="L4" s="243"/>
      <c r="M4" s="243"/>
    </row>
    <row r="5" spans="1:14" ht="5.25" customHeight="1" thickTop="1"/>
    <row r="6" spans="1:14" ht="31.5" customHeight="1">
      <c r="A6" s="244" t="s">
        <v>14</v>
      </c>
      <c r="B6" s="245" t="s">
        <v>70</v>
      </c>
      <c r="C6" s="246" t="s">
        <v>15</v>
      </c>
      <c r="D6" s="246"/>
      <c r="E6" s="246"/>
      <c r="F6" s="244" t="s">
        <v>120</v>
      </c>
      <c r="G6" s="244" t="s">
        <v>69</v>
      </c>
      <c r="H6" s="244" t="s">
        <v>75</v>
      </c>
      <c r="I6" s="244" t="s">
        <v>68</v>
      </c>
      <c r="J6" s="248" t="s">
        <v>348</v>
      </c>
      <c r="K6" s="249" t="s">
        <v>124</v>
      </c>
      <c r="L6" s="249"/>
      <c r="M6" s="250" t="s">
        <v>16</v>
      </c>
    </row>
    <row r="7" spans="1:14" ht="20.149999999999999" customHeight="1">
      <c r="A7" s="244"/>
      <c r="B7" s="245"/>
      <c r="C7" s="251" t="s">
        <v>17</v>
      </c>
      <c r="D7" s="247" t="s">
        <v>18</v>
      </c>
      <c r="E7" s="252" t="s">
        <v>19</v>
      </c>
      <c r="F7" s="244"/>
      <c r="G7" s="244"/>
      <c r="H7" s="244"/>
      <c r="I7" s="244"/>
      <c r="J7" s="248"/>
      <c r="K7" s="249"/>
      <c r="L7" s="249"/>
      <c r="M7" s="250"/>
    </row>
    <row r="8" spans="1:14" ht="20.149999999999999" customHeight="1">
      <c r="A8" s="244"/>
      <c r="B8" s="245"/>
      <c r="C8" s="251"/>
      <c r="D8" s="247"/>
      <c r="E8" s="252"/>
      <c r="F8" s="247"/>
      <c r="G8" s="247"/>
      <c r="H8" s="247"/>
      <c r="I8" s="247"/>
      <c r="J8" s="248"/>
      <c r="K8" s="249"/>
      <c r="L8" s="249"/>
      <c r="M8" s="250"/>
    </row>
    <row r="9" spans="1:14">
      <c r="A9" s="244"/>
      <c r="B9" s="245"/>
      <c r="C9" s="251"/>
      <c r="D9" s="69" t="s">
        <v>67</v>
      </c>
      <c r="E9" s="252"/>
      <c r="F9" s="70"/>
      <c r="G9" s="70" t="s">
        <v>66</v>
      </c>
      <c r="H9" s="70" t="s">
        <v>65</v>
      </c>
      <c r="I9" s="70" t="s">
        <v>64</v>
      </c>
      <c r="J9" s="71" t="s">
        <v>63</v>
      </c>
      <c r="K9" s="251" t="s">
        <v>62</v>
      </c>
      <c r="L9" s="251"/>
      <c r="M9" s="250"/>
    </row>
    <row r="10" spans="1:14" ht="18" customHeight="1">
      <c r="A10" s="70">
        <v>1</v>
      </c>
      <c r="B10" s="84"/>
      <c r="C10" s="84"/>
      <c r="D10" s="85"/>
      <c r="E10" s="70" t="s">
        <v>355</v>
      </c>
      <c r="F10" s="88"/>
      <c r="G10" s="72">
        <f t="shared" ref="G10:G24" si="0">ROUNDDOWN(IF(MIN(F10-5000,F10*1/2,15000)&gt;0,MIN(F10-5000,F10*1/2,15000),0),-2)</f>
        <v>0</v>
      </c>
      <c r="H10" s="88"/>
      <c r="I10" s="72">
        <f t="shared" ref="I10:I24" si="1">G10*H10</f>
        <v>0</v>
      </c>
      <c r="J10" s="73">
        <f>I10</f>
        <v>0</v>
      </c>
      <c r="K10" s="74">
        <f t="shared" ref="K10:K24" si="2">MIN(I10:J10)</f>
        <v>0</v>
      </c>
      <c r="L10" s="75"/>
      <c r="M10" s="150"/>
      <c r="N10" s="12"/>
    </row>
    <row r="11" spans="1:14" ht="18" customHeight="1">
      <c r="A11" s="70">
        <v>2</v>
      </c>
      <c r="B11" s="84"/>
      <c r="C11" s="85"/>
      <c r="D11" s="85"/>
      <c r="E11" s="70" t="s">
        <v>355</v>
      </c>
      <c r="F11" s="88"/>
      <c r="G11" s="72">
        <f t="shared" si="0"/>
        <v>0</v>
      </c>
      <c r="H11" s="88"/>
      <c r="I11" s="72">
        <f t="shared" si="1"/>
        <v>0</v>
      </c>
      <c r="J11" s="73">
        <f t="shared" ref="J11:J24" si="3">I11</f>
        <v>0</v>
      </c>
      <c r="K11" s="74">
        <f t="shared" si="2"/>
        <v>0</v>
      </c>
      <c r="L11" s="75"/>
      <c r="M11" s="150"/>
    </row>
    <row r="12" spans="1:14" ht="18" customHeight="1">
      <c r="A12" s="70">
        <v>3</v>
      </c>
      <c r="B12" s="85"/>
      <c r="C12" s="86"/>
      <c r="D12" s="87"/>
      <c r="E12" s="70" t="s">
        <v>355</v>
      </c>
      <c r="F12" s="88"/>
      <c r="G12" s="72">
        <f t="shared" si="0"/>
        <v>0</v>
      </c>
      <c r="H12" s="88"/>
      <c r="I12" s="72">
        <f t="shared" si="1"/>
        <v>0</v>
      </c>
      <c r="J12" s="73">
        <f t="shared" si="3"/>
        <v>0</v>
      </c>
      <c r="K12" s="74">
        <f t="shared" si="2"/>
        <v>0</v>
      </c>
      <c r="L12" s="75"/>
      <c r="M12" s="150"/>
    </row>
    <row r="13" spans="1:14" ht="18" customHeight="1">
      <c r="A13" s="70">
        <v>4</v>
      </c>
      <c r="B13" s="85"/>
      <c r="C13" s="86"/>
      <c r="D13" s="87"/>
      <c r="E13" s="70" t="s">
        <v>355</v>
      </c>
      <c r="F13" s="88"/>
      <c r="G13" s="72">
        <f t="shared" si="0"/>
        <v>0</v>
      </c>
      <c r="H13" s="88"/>
      <c r="I13" s="72">
        <f t="shared" si="1"/>
        <v>0</v>
      </c>
      <c r="J13" s="73">
        <f t="shared" si="3"/>
        <v>0</v>
      </c>
      <c r="K13" s="74">
        <f t="shared" si="2"/>
        <v>0</v>
      </c>
      <c r="L13" s="75"/>
      <c r="M13" s="150"/>
    </row>
    <row r="14" spans="1:14" ht="18" customHeight="1">
      <c r="A14" s="70">
        <v>5</v>
      </c>
      <c r="B14" s="84"/>
      <c r="C14" s="86"/>
      <c r="D14" s="87"/>
      <c r="E14" s="70" t="s">
        <v>355</v>
      </c>
      <c r="F14" s="88"/>
      <c r="G14" s="72">
        <f t="shared" si="0"/>
        <v>0</v>
      </c>
      <c r="H14" s="88"/>
      <c r="I14" s="72">
        <f t="shared" si="1"/>
        <v>0</v>
      </c>
      <c r="J14" s="73">
        <f t="shared" si="3"/>
        <v>0</v>
      </c>
      <c r="K14" s="74">
        <f t="shared" si="2"/>
        <v>0</v>
      </c>
      <c r="L14" s="75"/>
      <c r="M14" s="150"/>
    </row>
    <row r="15" spans="1:14" ht="18" customHeight="1">
      <c r="A15" s="70">
        <v>6</v>
      </c>
      <c r="B15" s="84"/>
      <c r="C15" s="86"/>
      <c r="D15" s="87"/>
      <c r="E15" s="70" t="s">
        <v>355</v>
      </c>
      <c r="F15" s="88"/>
      <c r="G15" s="72">
        <f t="shared" si="0"/>
        <v>0</v>
      </c>
      <c r="H15" s="88"/>
      <c r="I15" s="72">
        <f t="shared" si="1"/>
        <v>0</v>
      </c>
      <c r="J15" s="73">
        <f t="shared" si="3"/>
        <v>0</v>
      </c>
      <c r="K15" s="74">
        <f t="shared" si="2"/>
        <v>0</v>
      </c>
      <c r="L15" s="75"/>
      <c r="M15" s="150"/>
    </row>
    <row r="16" spans="1:14" ht="18" customHeight="1">
      <c r="A16" s="70">
        <v>7</v>
      </c>
      <c r="B16" s="84"/>
      <c r="C16" s="86"/>
      <c r="D16" s="87"/>
      <c r="E16" s="70" t="s">
        <v>355</v>
      </c>
      <c r="F16" s="88"/>
      <c r="G16" s="72">
        <f t="shared" si="0"/>
        <v>0</v>
      </c>
      <c r="H16" s="88"/>
      <c r="I16" s="72">
        <f t="shared" si="1"/>
        <v>0</v>
      </c>
      <c r="J16" s="73">
        <f t="shared" si="3"/>
        <v>0</v>
      </c>
      <c r="K16" s="74">
        <f t="shared" si="2"/>
        <v>0</v>
      </c>
      <c r="L16" s="75"/>
      <c r="M16" s="150"/>
    </row>
    <row r="17" spans="1:16" ht="18" customHeight="1">
      <c r="A17" s="70">
        <v>8</v>
      </c>
      <c r="B17" s="84"/>
      <c r="C17" s="86"/>
      <c r="D17" s="87"/>
      <c r="E17" s="70" t="s">
        <v>355</v>
      </c>
      <c r="F17" s="88"/>
      <c r="G17" s="72">
        <f t="shared" si="0"/>
        <v>0</v>
      </c>
      <c r="H17" s="88"/>
      <c r="I17" s="72">
        <f t="shared" si="1"/>
        <v>0</v>
      </c>
      <c r="J17" s="73">
        <f t="shared" si="3"/>
        <v>0</v>
      </c>
      <c r="K17" s="74">
        <f t="shared" si="2"/>
        <v>0</v>
      </c>
      <c r="L17" s="75"/>
      <c r="M17" s="150"/>
    </row>
    <row r="18" spans="1:16" ht="18" customHeight="1">
      <c r="A18" s="70">
        <v>9</v>
      </c>
      <c r="B18" s="84"/>
      <c r="C18" s="86"/>
      <c r="D18" s="87"/>
      <c r="E18" s="70" t="s">
        <v>355</v>
      </c>
      <c r="F18" s="88"/>
      <c r="G18" s="72">
        <f t="shared" si="0"/>
        <v>0</v>
      </c>
      <c r="H18" s="88"/>
      <c r="I18" s="72">
        <f t="shared" si="1"/>
        <v>0</v>
      </c>
      <c r="J18" s="73">
        <f t="shared" si="3"/>
        <v>0</v>
      </c>
      <c r="K18" s="74">
        <f t="shared" si="2"/>
        <v>0</v>
      </c>
      <c r="L18" s="75"/>
      <c r="M18" s="150"/>
    </row>
    <row r="19" spans="1:16" ht="18" customHeight="1">
      <c r="A19" s="70">
        <v>10</v>
      </c>
      <c r="B19" s="84"/>
      <c r="C19" s="86"/>
      <c r="D19" s="87"/>
      <c r="E19" s="70" t="s">
        <v>355</v>
      </c>
      <c r="F19" s="88"/>
      <c r="G19" s="72">
        <f t="shared" si="0"/>
        <v>0</v>
      </c>
      <c r="H19" s="88"/>
      <c r="I19" s="72">
        <f t="shared" si="1"/>
        <v>0</v>
      </c>
      <c r="J19" s="73">
        <f t="shared" si="3"/>
        <v>0</v>
      </c>
      <c r="K19" s="74">
        <f t="shared" si="2"/>
        <v>0</v>
      </c>
      <c r="L19" s="75"/>
      <c r="M19" s="150"/>
    </row>
    <row r="20" spans="1:16" ht="18" customHeight="1">
      <c r="A20" s="70">
        <v>11</v>
      </c>
      <c r="B20" s="84"/>
      <c r="C20" s="86"/>
      <c r="D20" s="87"/>
      <c r="E20" s="70" t="s">
        <v>355</v>
      </c>
      <c r="F20" s="88"/>
      <c r="G20" s="72">
        <f t="shared" si="0"/>
        <v>0</v>
      </c>
      <c r="H20" s="88"/>
      <c r="I20" s="72">
        <f t="shared" si="1"/>
        <v>0</v>
      </c>
      <c r="J20" s="73">
        <f t="shared" si="3"/>
        <v>0</v>
      </c>
      <c r="K20" s="74">
        <f t="shared" si="2"/>
        <v>0</v>
      </c>
      <c r="L20" s="75"/>
      <c r="M20" s="150"/>
    </row>
    <row r="21" spans="1:16" ht="18" customHeight="1">
      <c r="A21" s="70">
        <v>12</v>
      </c>
      <c r="B21" s="84"/>
      <c r="C21" s="86"/>
      <c r="D21" s="87"/>
      <c r="E21" s="70" t="s">
        <v>355</v>
      </c>
      <c r="F21" s="88"/>
      <c r="G21" s="72">
        <f t="shared" si="0"/>
        <v>0</v>
      </c>
      <c r="H21" s="88"/>
      <c r="I21" s="72">
        <f t="shared" si="1"/>
        <v>0</v>
      </c>
      <c r="J21" s="73">
        <f t="shared" si="3"/>
        <v>0</v>
      </c>
      <c r="K21" s="74">
        <f t="shared" si="2"/>
        <v>0</v>
      </c>
      <c r="L21" s="75"/>
      <c r="M21" s="150"/>
    </row>
    <row r="22" spans="1:16" ht="18" customHeight="1">
      <c r="A22" s="70">
        <v>13</v>
      </c>
      <c r="B22" s="84"/>
      <c r="C22" s="86"/>
      <c r="D22" s="87"/>
      <c r="E22" s="70" t="s">
        <v>355</v>
      </c>
      <c r="F22" s="88"/>
      <c r="G22" s="72">
        <f t="shared" si="0"/>
        <v>0</v>
      </c>
      <c r="H22" s="88"/>
      <c r="I22" s="72">
        <f t="shared" si="1"/>
        <v>0</v>
      </c>
      <c r="J22" s="73">
        <f t="shared" si="3"/>
        <v>0</v>
      </c>
      <c r="K22" s="74">
        <f t="shared" si="2"/>
        <v>0</v>
      </c>
      <c r="L22" s="75"/>
      <c r="M22" s="150"/>
    </row>
    <row r="23" spans="1:16" ht="18" customHeight="1">
      <c r="A23" s="70">
        <v>14</v>
      </c>
      <c r="B23" s="84"/>
      <c r="C23" s="86"/>
      <c r="D23" s="87"/>
      <c r="E23" s="70" t="s">
        <v>355</v>
      </c>
      <c r="F23" s="88"/>
      <c r="G23" s="72">
        <f t="shared" si="0"/>
        <v>0</v>
      </c>
      <c r="H23" s="88"/>
      <c r="I23" s="72">
        <f t="shared" si="1"/>
        <v>0</v>
      </c>
      <c r="J23" s="73">
        <f t="shared" si="3"/>
        <v>0</v>
      </c>
      <c r="K23" s="74">
        <f t="shared" si="2"/>
        <v>0</v>
      </c>
      <c r="L23" s="75"/>
      <c r="M23" s="150"/>
    </row>
    <row r="24" spans="1:16" ht="18" customHeight="1">
      <c r="A24" s="70">
        <v>15</v>
      </c>
      <c r="B24" s="84"/>
      <c r="C24" s="86"/>
      <c r="D24" s="87"/>
      <c r="E24" s="70" t="s">
        <v>355</v>
      </c>
      <c r="F24" s="88"/>
      <c r="G24" s="72">
        <f t="shared" si="0"/>
        <v>0</v>
      </c>
      <c r="H24" s="88"/>
      <c r="I24" s="72">
        <f t="shared" si="1"/>
        <v>0</v>
      </c>
      <c r="J24" s="73">
        <f t="shared" si="3"/>
        <v>0</v>
      </c>
      <c r="K24" s="74">
        <f t="shared" si="2"/>
        <v>0</v>
      </c>
      <c r="L24" s="75"/>
      <c r="M24" s="150"/>
    </row>
    <row r="25" spans="1:16"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89" t="s">
        <v>76</v>
      </c>
    </row>
    <row r="26" spans="1:16" ht="18" customHeight="1">
      <c r="A26" s="246" t="s">
        <v>22</v>
      </c>
      <c r="B26" s="246"/>
      <c r="C26" s="253">
        <f>C25</f>
        <v>0</v>
      </c>
      <c r="D26" s="253"/>
      <c r="E26" s="76" t="s">
        <v>21</v>
      </c>
      <c r="F26" s="77"/>
      <c r="G26" s="77"/>
      <c r="H26" s="78"/>
      <c r="I26" s="81">
        <f>I25</f>
        <v>0</v>
      </c>
      <c r="J26" s="81">
        <f>J25</f>
        <v>0</v>
      </c>
      <c r="K26" s="79">
        <f>SUM(K25)</f>
        <v>0</v>
      </c>
      <c r="L26" s="80" t="s">
        <v>8</v>
      </c>
      <c r="M26" s="80"/>
      <c r="N26" s="89" t="s">
        <v>187</v>
      </c>
    </row>
    <row r="27" spans="1:16" ht="15" customHeight="1">
      <c r="A27" s="1" t="s">
        <v>302</v>
      </c>
      <c r="K27" s="1"/>
      <c r="P27" s="64"/>
    </row>
    <row r="28" spans="1:16" ht="15.75" customHeight="1">
      <c r="A28" s="1" t="s">
        <v>312</v>
      </c>
      <c r="B28" s="82"/>
      <c r="C28" s="82"/>
      <c r="D28" s="82"/>
      <c r="E28" s="82"/>
      <c r="F28" s="82"/>
      <c r="G28" s="82"/>
      <c r="H28" s="82"/>
      <c r="I28" s="82"/>
      <c r="K28" s="83"/>
    </row>
    <row r="29" spans="1:16" ht="15.75" customHeight="1">
      <c r="A29" s="1" t="s">
        <v>313</v>
      </c>
    </row>
    <row r="30" spans="1:16" ht="15.75" customHeight="1">
      <c r="A30" s="1" t="s">
        <v>314</v>
      </c>
    </row>
    <row r="31" spans="1:16" ht="15.75" customHeight="1">
      <c r="A31" s="1" t="s">
        <v>59</v>
      </c>
    </row>
    <row r="32" spans="1:16" ht="9.75" customHeight="1"/>
  </sheetData>
  <sheetProtection algorithmName="SHA-512" hashValue="NszB0ShXuJPgYWROWlUnGLXF7G2L1R3bgJwo9OvWDCF1kpJkVGxTSRWGqDKGA1akCn1uSKeJ6aoM6I83d7YMWA==" saltValue="M7rX0qP0F2xuEB48wf5kXw==" spinCount="100000" sheet="1" formatCells="0"/>
  <protectedRanges>
    <protectedRange sqref="B10:C24 F10:F24 H10:H24 M10:M24" name="範囲1"/>
    <protectedRange sqref="D10:D24" name="範囲1_1"/>
  </protectedRanges>
  <mergeCells count="21">
    <mergeCell ref="K4:M4"/>
    <mergeCell ref="A25:B25"/>
    <mergeCell ref="C25:D25"/>
    <mergeCell ref="J6:J8"/>
    <mergeCell ref="A1:M1"/>
    <mergeCell ref="A2:M2"/>
    <mergeCell ref="A6:A9"/>
    <mergeCell ref="B6:B9"/>
    <mergeCell ref="M6:M9"/>
    <mergeCell ref="C7:C9"/>
    <mergeCell ref="F6:F8"/>
    <mergeCell ref="A26:B26"/>
    <mergeCell ref="C26:D26"/>
    <mergeCell ref="K9:L9"/>
    <mergeCell ref="K6:L8"/>
    <mergeCell ref="C6:E6"/>
    <mergeCell ref="G6:G8"/>
    <mergeCell ref="H6:H8"/>
    <mergeCell ref="I6:I8"/>
    <mergeCell ref="D7:D8"/>
    <mergeCell ref="E7:E9"/>
  </mergeCells>
  <phoneticPr fontId="19"/>
  <dataValidations count="1">
    <dataValidation type="date" allowBlank="1" showInputMessage="1" showErrorMessage="1" sqref="D10:D24" xr:uid="{172B5DC0-3D32-4416-BC1F-66AE3DC90193}">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6" firstPageNumber="0" orientation="landscape" blackAndWhite="1" horizontalDpi="300" verticalDpi="300" r:id="rId1"/>
  <headerFooter alignWithMargins="0">
    <oddHeader>&amp;L別紙５－５&amp;R（A-12)</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CD0A-2A0F-43DA-B63F-47A8817D118A}">
  <sheetPr>
    <tabColor rgb="FF0070C0"/>
    <pageSetUpPr fitToPage="1"/>
  </sheetPr>
  <dimension ref="A1:P32"/>
  <sheetViews>
    <sheetView showZeros="0" view="pageBreakPreview" zoomScale="90" zoomScaleNormal="100" zoomScaleSheetLayoutView="90" workbookViewId="0">
      <selection activeCell="D10" sqref="D10"/>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 bestFit="1" customWidth="1"/>
    <col min="15" max="16384" width="9" style="1"/>
  </cols>
  <sheetData>
    <row r="1" spans="1:14" s="2" customFormat="1" ht="19">
      <c r="A1" s="241" t="s">
        <v>78</v>
      </c>
      <c r="B1" s="241"/>
      <c r="C1" s="241"/>
      <c r="D1" s="241"/>
      <c r="E1" s="241"/>
      <c r="F1" s="241"/>
      <c r="G1" s="241"/>
      <c r="H1" s="241"/>
      <c r="I1" s="241"/>
      <c r="J1" s="241"/>
      <c r="K1" s="241"/>
      <c r="L1" s="241"/>
      <c r="M1" s="241"/>
    </row>
    <row r="2" spans="1:14" s="2" customFormat="1" ht="19">
      <c r="A2" s="242" t="s">
        <v>73</v>
      </c>
      <c r="B2" s="242"/>
      <c r="C2" s="242"/>
      <c r="D2" s="242"/>
      <c r="E2" s="242"/>
      <c r="F2" s="242"/>
      <c r="G2" s="242"/>
      <c r="H2" s="242"/>
      <c r="I2" s="242"/>
      <c r="J2" s="242"/>
      <c r="K2" s="242"/>
      <c r="L2" s="242"/>
      <c r="M2" s="242"/>
    </row>
    <row r="3" spans="1:14" s="2" customFormat="1" ht="11.25" customHeight="1">
      <c r="B3" s="66"/>
      <c r="C3" s="66"/>
      <c r="D3" s="66"/>
      <c r="E3" s="66"/>
      <c r="F3" s="66"/>
      <c r="G3" s="66"/>
      <c r="H3" s="66"/>
      <c r="I3" s="66"/>
      <c r="J3" s="66"/>
      <c r="K3" s="66"/>
      <c r="L3" s="66"/>
      <c r="M3" s="66"/>
    </row>
    <row r="4" spans="1:14" ht="13.5" thickBot="1">
      <c r="J4" s="68" t="s">
        <v>71</v>
      </c>
      <c r="K4" s="243">
        <f>'⑩(A-11)実績報告書'!F21</f>
        <v>0</v>
      </c>
      <c r="L4" s="243"/>
      <c r="M4" s="243"/>
    </row>
    <row r="5" spans="1:14" ht="5.25" customHeight="1" thickTop="1"/>
    <row r="6" spans="1:14" ht="31.5" customHeight="1">
      <c r="A6" s="244" t="s">
        <v>14</v>
      </c>
      <c r="B6" s="245" t="s">
        <v>70</v>
      </c>
      <c r="C6" s="246" t="s">
        <v>15</v>
      </c>
      <c r="D6" s="246"/>
      <c r="E6" s="246"/>
      <c r="F6" s="244" t="s">
        <v>120</v>
      </c>
      <c r="G6" s="244" t="s">
        <v>69</v>
      </c>
      <c r="H6" s="244" t="s">
        <v>75</v>
      </c>
      <c r="I6" s="244" t="s">
        <v>68</v>
      </c>
      <c r="J6" s="248" t="s">
        <v>348</v>
      </c>
      <c r="K6" s="249" t="s">
        <v>124</v>
      </c>
      <c r="L6" s="249"/>
      <c r="M6" s="250" t="s">
        <v>16</v>
      </c>
    </row>
    <row r="7" spans="1:14" ht="20.149999999999999" customHeight="1">
      <c r="A7" s="244"/>
      <c r="B7" s="245"/>
      <c r="C7" s="251" t="s">
        <v>17</v>
      </c>
      <c r="D7" s="247" t="s">
        <v>18</v>
      </c>
      <c r="E7" s="252" t="s">
        <v>19</v>
      </c>
      <c r="F7" s="244"/>
      <c r="G7" s="244"/>
      <c r="H7" s="244"/>
      <c r="I7" s="244"/>
      <c r="J7" s="248"/>
      <c r="K7" s="249"/>
      <c r="L7" s="249"/>
      <c r="M7" s="250"/>
    </row>
    <row r="8" spans="1:14" ht="20.149999999999999" customHeight="1">
      <c r="A8" s="244"/>
      <c r="B8" s="245"/>
      <c r="C8" s="251"/>
      <c r="D8" s="247"/>
      <c r="E8" s="252"/>
      <c r="F8" s="247"/>
      <c r="G8" s="247"/>
      <c r="H8" s="247"/>
      <c r="I8" s="247"/>
      <c r="J8" s="248"/>
      <c r="K8" s="249"/>
      <c r="L8" s="249"/>
      <c r="M8" s="250"/>
    </row>
    <row r="9" spans="1:14">
      <c r="A9" s="244"/>
      <c r="B9" s="245"/>
      <c r="C9" s="251"/>
      <c r="D9" s="69" t="s">
        <v>67</v>
      </c>
      <c r="E9" s="252"/>
      <c r="F9" s="70"/>
      <c r="G9" s="70" t="s">
        <v>66</v>
      </c>
      <c r="H9" s="70" t="s">
        <v>65</v>
      </c>
      <c r="I9" s="70" t="s">
        <v>64</v>
      </c>
      <c r="J9" s="71" t="s">
        <v>63</v>
      </c>
      <c r="K9" s="251" t="s">
        <v>62</v>
      </c>
      <c r="L9" s="251"/>
      <c r="M9" s="250"/>
    </row>
    <row r="10" spans="1:14" ht="18" customHeight="1">
      <c r="A10" s="70">
        <v>1</v>
      </c>
      <c r="B10" s="84"/>
      <c r="C10" s="84"/>
      <c r="D10" s="85"/>
      <c r="E10" s="70" t="s">
        <v>355</v>
      </c>
      <c r="F10" s="88"/>
      <c r="G10" s="72">
        <f>ROUNDDOWN(IF(MIN(F10-5000,F10*1/2,10000)&gt;0,MIN(F10-5000,F10*1/2,10000),0),-2)</f>
        <v>0</v>
      </c>
      <c r="H10" s="88"/>
      <c r="I10" s="72">
        <f t="shared" ref="I10:I24" si="0">G10*H10</f>
        <v>0</v>
      </c>
      <c r="J10" s="73">
        <f>I10</f>
        <v>0</v>
      </c>
      <c r="K10" s="74">
        <f t="shared" ref="K10:K24" si="1">MIN(I10:J10)</f>
        <v>0</v>
      </c>
      <c r="L10" s="75"/>
      <c r="M10" s="150"/>
      <c r="N10" s="12"/>
    </row>
    <row r="11" spans="1:14" ht="18" customHeight="1">
      <c r="A11" s="70">
        <v>2</v>
      </c>
      <c r="B11" s="84"/>
      <c r="C11" s="85"/>
      <c r="D11" s="85"/>
      <c r="E11" s="70" t="s">
        <v>355</v>
      </c>
      <c r="F11" s="88"/>
      <c r="G11" s="72">
        <f t="shared" ref="G11:G24" si="2">ROUNDDOWN(IF(MIN(F11-5000,F11*1/2,10000)&gt;0,MIN(F11-5000,F11*1/2,10000),0),-2)</f>
        <v>0</v>
      </c>
      <c r="H11" s="88"/>
      <c r="I11" s="72">
        <f t="shared" si="0"/>
        <v>0</v>
      </c>
      <c r="J11" s="73">
        <f t="shared" ref="J11:J24" si="3">I11</f>
        <v>0</v>
      </c>
      <c r="K11" s="74">
        <f t="shared" si="1"/>
        <v>0</v>
      </c>
      <c r="L11" s="75"/>
      <c r="M11" s="150"/>
    </row>
    <row r="12" spans="1:14" ht="18" customHeight="1">
      <c r="A12" s="70">
        <v>3</v>
      </c>
      <c r="B12" s="85"/>
      <c r="C12" s="86"/>
      <c r="D12" s="87"/>
      <c r="E12" s="70" t="s">
        <v>355</v>
      </c>
      <c r="F12" s="88"/>
      <c r="G12" s="72">
        <f t="shared" si="2"/>
        <v>0</v>
      </c>
      <c r="H12" s="88"/>
      <c r="I12" s="72">
        <f t="shared" si="0"/>
        <v>0</v>
      </c>
      <c r="J12" s="73">
        <f t="shared" si="3"/>
        <v>0</v>
      </c>
      <c r="K12" s="74">
        <f t="shared" si="1"/>
        <v>0</v>
      </c>
      <c r="L12" s="75"/>
      <c r="M12" s="150"/>
    </row>
    <row r="13" spans="1:14" ht="18" customHeight="1">
      <c r="A13" s="70">
        <v>4</v>
      </c>
      <c r="B13" s="85"/>
      <c r="C13" s="86"/>
      <c r="D13" s="87"/>
      <c r="E13" s="70" t="s">
        <v>355</v>
      </c>
      <c r="F13" s="88"/>
      <c r="G13" s="72">
        <f t="shared" si="2"/>
        <v>0</v>
      </c>
      <c r="H13" s="88"/>
      <c r="I13" s="72">
        <f t="shared" si="0"/>
        <v>0</v>
      </c>
      <c r="J13" s="73">
        <f t="shared" si="3"/>
        <v>0</v>
      </c>
      <c r="K13" s="74">
        <f t="shared" si="1"/>
        <v>0</v>
      </c>
      <c r="L13" s="75"/>
      <c r="M13" s="150"/>
    </row>
    <row r="14" spans="1:14" ht="18" customHeight="1">
      <c r="A14" s="70">
        <v>5</v>
      </c>
      <c r="B14" s="84"/>
      <c r="C14" s="86"/>
      <c r="D14" s="87"/>
      <c r="E14" s="70" t="s">
        <v>355</v>
      </c>
      <c r="F14" s="88"/>
      <c r="G14" s="72">
        <f t="shared" si="2"/>
        <v>0</v>
      </c>
      <c r="H14" s="88"/>
      <c r="I14" s="72">
        <f t="shared" si="0"/>
        <v>0</v>
      </c>
      <c r="J14" s="73">
        <f t="shared" si="3"/>
        <v>0</v>
      </c>
      <c r="K14" s="74">
        <f t="shared" si="1"/>
        <v>0</v>
      </c>
      <c r="L14" s="75"/>
      <c r="M14" s="150"/>
    </row>
    <row r="15" spans="1:14" ht="18" customHeight="1">
      <c r="A15" s="70">
        <v>6</v>
      </c>
      <c r="B15" s="84"/>
      <c r="C15" s="86"/>
      <c r="D15" s="87"/>
      <c r="E15" s="70" t="s">
        <v>355</v>
      </c>
      <c r="F15" s="88"/>
      <c r="G15" s="72">
        <f t="shared" si="2"/>
        <v>0</v>
      </c>
      <c r="H15" s="88"/>
      <c r="I15" s="72">
        <f t="shared" si="0"/>
        <v>0</v>
      </c>
      <c r="J15" s="73">
        <f t="shared" si="3"/>
        <v>0</v>
      </c>
      <c r="K15" s="74">
        <f t="shared" si="1"/>
        <v>0</v>
      </c>
      <c r="L15" s="75"/>
      <c r="M15" s="150"/>
    </row>
    <row r="16" spans="1:14" ht="18" customHeight="1">
      <c r="A16" s="70">
        <v>7</v>
      </c>
      <c r="B16" s="84"/>
      <c r="C16" s="86"/>
      <c r="D16" s="87"/>
      <c r="E16" s="70" t="s">
        <v>355</v>
      </c>
      <c r="F16" s="88"/>
      <c r="G16" s="72">
        <f t="shared" si="2"/>
        <v>0</v>
      </c>
      <c r="H16" s="88"/>
      <c r="I16" s="72">
        <f t="shared" si="0"/>
        <v>0</v>
      </c>
      <c r="J16" s="73">
        <f t="shared" si="3"/>
        <v>0</v>
      </c>
      <c r="K16" s="74">
        <f t="shared" si="1"/>
        <v>0</v>
      </c>
      <c r="L16" s="75"/>
      <c r="M16" s="150"/>
    </row>
    <row r="17" spans="1:16" ht="18" customHeight="1">
      <c r="A17" s="70">
        <v>8</v>
      </c>
      <c r="B17" s="84"/>
      <c r="C17" s="86"/>
      <c r="D17" s="87"/>
      <c r="E17" s="70" t="s">
        <v>355</v>
      </c>
      <c r="F17" s="88"/>
      <c r="G17" s="72">
        <f t="shared" si="2"/>
        <v>0</v>
      </c>
      <c r="H17" s="88"/>
      <c r="I17" s="72">
        <f t="shared" si="0"/>
        <v>0</v>
      </c>
      <c r="J17" s="73">
        <f t="shared" si="3"/>
        <v>0</v>
      </c>
      <c r="K17" s="74">
        <f t="shared" si="1"/>
        <v>0</v>
      </c>
      <c r="L17" s="75"/>
      <c r="M17" s="150"/>
    </row>
    <row r="18" spans="1:16" ht="18" customHeight="1">
      <c r="A18" s="70">
        <v>9</v>
      </c>
      <c r="B18" s="84"/>
      <c r="C18" s="86"/>
      <c r="D18" s="87"/>
      <c r="E18" s="70" t="s">
        <v>355</v>
      </c>
      <c r="F18" s="88"/>
      <c r="G18" s="72">
        <f t="shared" si="2"/>
        <v>0</v>
      </c>
      <c r="H18" s="88"/>
      <c r="I18" s="72">
        <f t="shared" si="0"/>
        <v>0</v>
      </c>
      <c r="J18" s="73">
        <f t="shared" si="3"/>
        <v>0</v>
      </c>
      <c r="K18" s="74">
        <f t="shared" si="1"/>
        <v>0</v>
      </c>
      <c r="L18" s="75"/>
      <c r="M18" s="150"/>
    </row>
    <row r="19" spans="1:16" ht="18" customHeight="1">
      <c r="A19" s="70">
        <v>10</v>
      </c>
      <c r="B19" s="84"/>
      <c r="C19" s="86"/>
      <c r="D19" s="87"/>
      <c r="E19" s="70" t="s">
        <v>355</v>
      </c>
      <c r="F19" s="88"/>
      <c r="G19" s="72">
        <f t="shared" si="2"/>
        <v>0</v>
      </c>
      <c r="H19" s="88"/>
      <c r="I19" s="72">
        <f t="shared" si="0"/>
        <v>0</v>
      </c>
      <c r="J19" s="73">
        <f t="shared" si="3"/>
        <v>0</v>
      </c>
      <c r="K19" s="74">
        <f t="shared" si="1"/>
        <v>0</v>
      </c>
      <c r="L19" s="75"/>
      <c r="M19" s="150"/>
    </row>
    <row r="20" spans="1:16" ht="18" customHeight="1">
      <c r="A20" s="70">
        <v>11</v>
      </c>
      <c r="B20" s="84"/>
      <c r="C20" s="86"/>
      <c r="D20" s="87"/>
      <c r="E20" s="70" t="s">
        <v>355</v>
      </c>
      <c r="F20" s="88"/>
      <c r="G20" s="72">
        <f t="shared" si="2"/>
        <v>0</v>
      </c>
      <c r="H20" s="88"/>
      <c r="I20" s="72">
        <f t="shared" si="0"/>
        <v>0</v>
      </c>
      <c r="J20" s="73">
        <f t="shared" si="3"/>
        <v>0</v>
      </c>
      <c r="K20" s="74">
        <f t="shared" si="1"/>
        <v>0</v>
      </c>
      <c r="L20" s="75"/>
      <c r="M20" s="150"/>
    </row>
    <row r="21" spans="1:16" ht="18" customHeight="1">
      <c r="A21" s="70">
        <v>12</v>
      </c>
      <c r="B21" s="84"/>
      <c r="C21" s="86"/>
      <c r="D21" s="87"/>
      <c r="E21" s="70" t="s">
        <v>355</v>
      </c>
      <c r="F21" s="88"/>
      <c r="G21" s="72">
        <f t="shared" si="2"/>
        <v>0</v>
      </c>
      <c r="H21" s="88"/>
      <c r="I21" s="72">
        <f t="shared" si="0"/>
        <v>0</v>
      </c>
      <c r="J21" s="73">
        <f t="shared" si="3"/>
        <v>0</v>
      </c>
      <c r="K21" s="74">
        <f t="shared" si="1"/>
        <v>0</v>
      </c>
      <c r="L21" s="75"/>
      <c r="M21" s="150"/>
    </row>
    <row r="22" spans="1:16" ht="18" customHeight="1">
      <c r="A22" s="70">
        <v>13</v>
      </c>
      <c r="B22" s="84"/>
      <c r="C22" s="86"/>
      <c r="D22" s="87"/>
      <c r="E22" s="70" t="s">
        <v>355</v>
      </c>
      <c r="F22" s="88"/>
      <c r="G22" s="72">
        <f t="shared" si="2"/>
        <v>0</v>
      </c>
      <c r="H22" s="88"/>
      <c r="I22" s="72">
        <f t="shared" si="0"/>
        <v>0</v>
      </c>
      <c r="J22" s="73">
        <f t="shared" si="3"/>
        <v>0</v>
      </c>
      <c r="K22" s="74">
        <f t="shared" si="1"/>
        <v>0</v>
      </c>
      <c r="L22" s="75"/>
      <c r="M22" s="150"/>
    </row>
    <row r="23" spans="1:16" ht="18" customHeight="1">
      <c r="A23" s="70">
        <v>14</v>
      </c>
      <c r="B23" s="84"/>
      <c r="C23" s="86"/>
      <c r="D23" s="87"/>
      <c r="E23" s="70" t="s">
        <v>355</v>
      </c>
      <c r="F23" s="88"/>
      <c r="G23" s="72">
        <f t="shared" si="2"/>
        <v>0</v>
      </c>
      <c r="H23" s="88"/>
      <c r="I23" s="72">
        <f t="shared" si="0"/>
        <v>0</v>
      </c>
      <c r="J23" s="73">
        <f t="shared" si="3"/>
        <v>0</v>
      </c>
      <c r="K23" s="74">
        <f t="shared" si="1"/>
        <v>0</v>
      </c>
      <c r="L23" s="75"/>
      <c r="M23" s="150"/>
    </row>
    <row r="24" spans="1:16" ht="18" customHeight="1">
      <c r="A24" s="70">
        <v>15</v>
      </c>
      <c r="B24" s="84"/>
      <c r="C24" s="86"/>
      <c r="D24" s="87"/>
      <c r="E24" s="70" t="s">
        <v>355</v>
      </c>
      <c r="F24" s="88"/>
      <c r="G24" s="72">
        <f t="shared" si="2"/>
        <v>0</v>
      </c>
      <c r="H24" s="88"/>
      <c r="I24" s="72">
        <f t="shared" si="0"/>
        <v>0</v>
      </c>
      <c r="J24" s="73">
        <f t="shared" si="3"/>
        <v>0</v>
      </c>
      <c r="K24" s="74">
        <f t="shared" si="1"/>
        <v>0</v>
      </c>
      <c r="L24" s="75"/>
      <c r="M24" s="150"/>
    </row>
    <row r="25" spans="1:16"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89" t="s">
        <v>76</v>
      </c>
    </row>
    <row r="26" spans="1:16" ht="18" customHeight="1">
      <c r="A26" s="246" t="s">
        <v>22</v>
      </c>
      <c r="B26" s="246"/>
      <c r="C26" s="253">
        <f>C25</f>
        <v>0</v>
      </c>
      <c r="D26" s="253"/>
      <c r="E26" s="76" t="s">
        <v>21</v>
      </c>
      <c r="F26" s="77"/>
      <c r="G26" s="77"/>
      <c r="H26" s="78"/>
      <c r="I26" s="81">
        <f>I25</f>
        <v>0</v>
      </c>
      <c r="J26" s="81">
        <f>J25</f>
        <v>0</v>
      </c>
      <c r="K26" s="79">
        <f>SUM(K25)</f>
        <v>0</v>
      </c>
      <c r="L26" s="80" t="s">
        <v>8</v>
      </c>
      <c r="M26" s="80"/>
      <c r="N26" s="89" t="s">
        <v>187</v>
      </c>
    </row>
    <row r="27" spans="1:16" ht="15" customHeight="1">
      <c r="A27" s="1" t="s">
        <v>302</v>
      </c>
      <c r="K27" s="1"/>
      <c r="P27" s="64"/>
    </row>
    <row r="28" spans="1:16" ht="13.5" customHeight="1">
      <c r="A28" s="1" t="s">
        <v>312</v>
      </c>
      <c r="B28" s="82"/>
      <c r="C28" s="82"/>
      <c r="D28" s="82"/>
      <c r="E28" s="82"/>
      <c r="F28" s="82"/>
      <c r="G28" s="82"/>
      <c r="H28" s="82"/>
      <c r="I28" s="82"/>
      <c r="K28" s="83"/>
    </row>
    <row r="29" spans="1:16" ht="15.75" customHeight="1">
      <c r="A29" s="1" t="s">
        <v>313</v>
      </c>
    </row>
    <row r="30" spans="1:16" ht="15.75" customHeight="1">
      <c r="A30" s="1" t="s">
        <v>314</v>
      </c>
    </row>
    <row r="31" spans="1:16" ht="15.75" customHeight="1">
      <c r="A31" s="1" t="s">
        <v>59</v>
      </c>
    </row>
    <row r="32" spans="1:16" ht="9.75" customHeight="1"/>
  </sheetData>
  <sheetProtection algorithmName="SHA-512" hashValue="euyay7nZCgOkMY9XWwBPOd8MXW+FIZ3K2Enot+YrP5piEeqjt8BqaqWL7p0juLc+LhqSrf0iLAt8tD9BlOG5Yw==" saltValue="ndsw+cJ1Nf8PXqCA9I2N5Q==" spinCount="100000" sheet="1" formatCells="0"/>
  <protectedRanges>
    <protectedRange sqref="B10:C24 F10:F24 H10:H24 M10:M24" name="範囲1"/>
    <protectedRange sqref="D10:D24" name="範囲1_1"/>
  </protectedRanges>
  <mergeCells count="21">
    <mergeCell ref="A25:B25"/>
    <mergeCell ref="C25:D25"/>
    <mergeCell ref="A26:B26"/>
    <mergeCell ref="C26:D26"/>
    <mergeCell ref="K6:L8"/>
    <mergeCell ref="C7:C9"/>
    <mergeCell ref="D7:D8"/>
    <mergeCell ref="E7:E9"/>
    <mergeCell ref="K9:L9"/>
    <mergeCell ref="F6:F8"/>
    <mergeCell ref="A1:M1"/>
    <mergeCell ref="A2:M2"/>
    <mergeCell ref="A6:A9"/>
    <mergeCell ref="B6:B9"/>
    <mergeCell ref="C6:E6"/>
    <mergeCell ref="G6:G8"/>
    <mergeCell ref="H6:H8"/>
    <mergeCell ref="I6:I8"/>
    <mergeCell ref="J6:J8"/>
    <mergeCell ref="K4:M4"/>
    <mergeCell ref="M6:M9"/>
  </mergeCells>
  <phoneticPr fontId="19"/>
  <dataValidations count="1">
    <dataValidation type="date" allowBlank="1" showInputMessage="1" showErrorMessage="1" sqref="D10:D24" xr:uid="{8AB52D6E-9357-4915-BBEF-B4DD698A7544}">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7" firstPageNumber="0" orientation="landscape" blackAndWhite="1" horizontalDpi="300" verticalDpi="300" r:id="rId1"/>
  <headerFooter alignWithMargins="0">
    <oddHeader>&amp;L別紙５－６&amp;R（A-12)</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7662-10D6-457C-92D6-9DE2979AA0D0}">
  <sheetPr>
    <tabColor rgb="FF0070C0"/>
  </sheetPr>
  <dimension ref="A1:U45"/>
  <sheetViews>
    <sheetView showGridLines="0" showZeros="0" view="pageBreakPreview" zoomScale="90" zoomScaleNormal="90" zoomScaleSheetLayoutView="90" workbookViewId="0">
      <selection activeCell="H16" sqref="H16:K16"/>
    </sheetView>
  </sheetViews>
  <sheetFormatPr defaultColWidth="4.453125" defaultRowHeight="14"/>
  <cols>
    <col min="1" max="1" width="4.453125" style="13"/>
    <col min="2" max="3" width="9" style="13" customWidth="1"/>
    <col min="4" max="4" width="4.453125" style="13" customWidth="1"/>
    <col min="5" max="5" width="6" style="13" customWidth="1"/>
    <col min="6" max="6" width="3.7265625" style="13" customWidth="1"/>
    <col min="7" max="7" width="2.26953125" style="13" customWidth="1"/>
    <col min="8" max="8" width="10.6328125" style="13" customWidth="1"/>
    <col min="9" max="9" width="2.26953125" style="13" customWidth="1"/>
    <col min="10" max="11" width="4.453125" style="13" customWidth="1"/>
    <col min="12" max="12" width="26.90625" style="13" customWidth="1"/>
    <col min="13" max="13" width="4.453125" style="144"/>
    <col min="14" max="16384" width="4.453125" style="13"/>
  </cols>
  <sheetData>
    <row r="1" spans="1:17">
      <c r="A1" s="21" t="s">
        <v>253</v>
      </c>
      <c r="L1" s="19" t="s">
        <v>254</v>
      </c>
    </row>
    <row r="3" spans="1:17" ht="21">
      <c r="A3" s="220" t="s">
        <v>95</v>
      </c>
      <c r="B3" s="220"/>
      <c r="C3" s="220"/>
      <c r="D3" s="220"/>
      <c r="E3" s="220"/>
      <c r="F3" s="220"/>
      <c r="G3" s="220"/>
      <c r="H3" s="220"/>
      <c r="I3" s="220"/>
      <c r="J3" s="220"/>
      <c r="K3" s="220"/>
      <c r="L3" s="220"/>
      <c r="M3" s="145"/>
      <c r="N3" s="93"/>
      <c r="O3" s="93"/>
      <c r="P3" s="93"/>
      <c r="Q3" s="93"/>
    </row>
    <row r="6" spans="1:17" ht="16.5">
      <c r="E6" s="161" t="s">
        <v>96</v>
      </c>
      <c r="F6" s="375">
        <f>'⑫(A-12)実績額一覧表'!G18</f>
        <v>0</v>
      </c>
      <c r="G6" s="375"/>
      <c r="H6" s="375"/>
      <c r="I6" s="375"/>
      <c r="J6" s="375"/>
      <c r="K6" s="162" t="s">
        <v>97</v>
      </c>
    </row>
    <row r="7" spans="1:17" ht="21" customHeight="1">
      <c r="D7" s="13" t="s">
        <v>315</v>
      </c>
    </row>
    <row r="8" spans="1:17">
      <c r="N8" s="91"/>
    </row>
    <row r="9" spans="1:17" ht="21" customHeight="1">
      <c r="C9" s="371" t="s">
        <v>79</v>
      </c>
      <c r="D9" s="371"/>
      <c r="E9" s="371"/>
      <c r="F9" s="373">
        <f>'④(A-4)別紙2-2所要額一覧表'!G18</f>
        <v>0</v>
      </c>
      <c r="G9" s="373"/>
      <c r="H9" s="373"/>
      <c r="I9" s="373"/>
      <c r="J9" s="373"/>
      <c r="K9" s="160" t="s">
        <v>94</v>
      </c>
      <c r="M9" s="131"/>
    </row>
    <row r="10" spans="1:17" ht="21" customHeight="1">
      <c r="C10" s="371" t="s">
        <v>88</v>
      </c>
      <c r="D10" s="371"/>
      <c r="E10" s="371"/>
      <c r="F10" s="373">
        <f>IF(F6=F9,,F6)</f>
        <v>0</v>
      </c>
      <c r="G10" s="373"/>
      <c r="H10" s="373"/>
      <c r="I10" s="373"/>
      <c r="J10" s="373"/>
      <c r="K10" s="160" t="s">
        <v>94</v>
      </c>
    </row>
    <row r="11" spans="1:17" ht="21" customHeight="1">
      <c r="C11" s="371" t="s">
        <v>80</v>
      </c>
      <c r="D11" s="371"/>
      <c r="E11" s="371"/>
      <c r="F11" s="372" t="s">
        <v>255</v>
      </c>
      <c r="G11" s="373"/>
      <c r="H11" s="373"/>
      <c r="I11" s="373"/>
      <c r="J11" s="373"/>
      <c r="K11" s="160" t="s">
        <v>94</v>
      </c>
    </row>
    <row r="12" spans="1:17" ht="21" customHeight="1">
      <c r="C12" s="371" t="s">
        <v>81</v>
      </c>
      <c r="D12" s="371"/>
      <c r="E12" s="371"/>
      <c r="F12" s="373">
        <f>F6</f>
        <v>0</v>
      </c>
      <c r="G12" s="373"/>
      <c r="H12" s="373"/>
      <c r="I12" s="373"/>
      <c r="J12" s="373"/>
      <c r="K12" s="160" t="s">
        <v>94</v>
      </c>
    </row>
    <row r="13" spans="1:17" ht="27" customHeight="1"/>
    <row r="15" spans="1:17" ht="19.5" customHeight="1">
      <c r="B15" s="13" t="s">
        <v>82</v>
      </c>
      <c r="C15" s="371" t="s">
        <v>83</v>
      </c>
      <c r="D15" s="371"/>
      <c r="E15" s="371"/>
      <c r="F15" s="371"/>
      <c r="H15" s="374" t="s">
        <v>87</v>
      </c>
      <c r="I15" s="374"/>
      <c r="J15" s="374"/>
      <c r="K15" s="374"/>
      <c r="L15" s="379"/>
    </row>
    <row r="16" spans="1:17" ht="19.5" customHeight="1">
      <c r="C16" s="371"/>
      <c r="D16" s="371"/>
      <c r="E16" s="371"/>
      <c r="F16" s="371"/>
      <c r="H16" s="381" t="s">
        <v>86</v>
      </c>
      <c r="I16" s="381"/>
      <c r="J16" s="381"/>
      <c r="K16" s="381"/>
      <c r="L16" s="379"/>
    </row>
    <row r="17" spans="1:19" ht="19.5" customHeight="1">
      <c r="C17" s="371" t="s">
        <v>84</v>
      </c>
      <c r="D17" s="371"/>
      <c r="E17" s="371"/>
      <c r="F17" s="371"/>
      <c r="H17" s="374" t="s">
        <v>87</v>
      </c>
      <c r="I17" s="374"/>
      <c r="J17" s="374"/>
      <c r="K17" s="374"/>
      <c r="L17" s="379"/>
    </row>
    <row r="18" spans="1:19" ht="19.5" customHeight="1">
      <c r="C18" s="371"/>
      <c r="D18" s="371"/>
      <c r="E18" s="371"/>
      <c r="F18" s="371"/>
      <c r="H18" s="381" t="s">
        <v>86</v>
      </c>
      <c r="I18" s="381"/>
      <c r="J18" s="381"/>
      <c r="K18" s="381"/>
      <c r="L18" s="379"/>
    </row>
    <row r="19" spans="1:19" ht="19.5" customHeight="1">
      <c r="C19" s="371" t="s">
        <v>85</v>
      </c>
      <c r="D19" s="371"/>
      <c r="E19" s="371"/>
      <c r="F19" s="371"/>
      <c r="H19" s="374" t="s">
        <v>87</v>
      </c>
      <c r="I19" s="374"/>
      <c r="J19" s="374"/>
      <c r="K19" s="374"/>
      <c r="L19" s="379"/>
    </row>
    <row r="20" spans="1:19" ht="19.5" customHeight="1">
      <c r="C20" s="371"/>
      <c r="D20" s="371"/>
      <c r="E20" s="371"/>
      <c r="F20" s="371"/>
      <c r="H20" s="381" t="s">
        <v>86</v>
      </c>
      <c r="I20" s="381"/>
      <c r="J20" s="381"/>
      <c r="K20" s="381"/>
      <c r="L20" s="379"/>
    </row>
    <row r="21" spans="1:19" ht="28.5" customHeight="1"/>
    <row r="23" spans="1:19">
      <c r="A23" s="380" t="s">
        <v>316</v>
      </c>
      <c r="B23" s="380"/>
      <c r="C23" s="380"/>
      <c r="D23" s="380"/>
      <c r="E23" s="380"/>
      <c r="F23" s="380"/>
      <c r="G23" s="380"/>
      <c r="H23" s="380"/>
      <c r="I23" s="380"/>
      <c r="J23" s="380"/>
      <c r="K23" s="380"/>
      <c r="L23" s="380"/>
    </row>
    <row r="24" spans="1:19">
      <c r="A24" s="380"/>
      <c r="B24" s="380"/>
      <c r="C24" s="380"/>
      <c r="D24" s="380"/>
      <c r="E24" s="380"/>
      <c r="F24" s="380"/>
      <c r="G24" s="380"/>
      <c r="H24" s="380"/>
      <c r="I24" s="380"/>
      <c r="J24" s="380"/>
      <c r="K24" s="380"/>
      <c r="L24" s="380"/>
    </row>
    <row r="25" spans="1:19">
      <c r="A25" s="380"/>
      <c r="B25" s="380"/>
      <c r="C25" s="380"/>
      <c r="D25" s="380"/>
      <c r="E25" s="380"/>
      <c r="F25" s="380"/>
      <c r="G25" s="380"/>
      <c r="H25" s="380"/>
      <c r="I25" s="380"/>
      <c r="J25" s="380"/>
      <c r="K25" s="380"/>
      <c r="L25" s="380"/>
    </row>
    <row r="27" spans="1:19" ht="14.25" customHeight="1">
      <c r="L27" s="19" t="s">
        <v>103</v>
      </c>
      <c r="M27" s="92" t="s">
        <v>110</v>
      </c>
      <c r="N27" s="92"/>
      <c r="O27" s="92"/>
      <c r="P27" s="92"/>
      <c r="Q27" s="92"/>
      <c r="R27" s="92"/>
      <c r="S27" s="92"/>
    </row>
    <row r="28" spans="1:19" ht="14.25" customHeight="1">
      <c r="L28" s="19"/>
      <c r="M28" s="92"/>
      <c r="N28" s="92"/>
      <c r="O28" s="92"/>
      <c r="P28" s="92"/>
      <c r="Q28" s="92"/>
      <c r="R28" s="92"/>
      <c r="S28" s="92"/>
    </row>
    <row r="29" spans="1:19">
      <c r="B29" s="13" t="s">
        <v>106</v>
      </c>
      <c r="L29" s="19"/>
    </row>
    <row r="31" spans="1:19" ht="28.5" customHeight="1">
      <c r="E31" s="91"/>
      <c r="F31" s="118" t="s">
        <v>104</v>
      </c>
      <c r="G31" s="91"/>
      <c r="H31" s="15" t="s">
        <v>33</v>
      </c>
      <c r="J31" s="376">
        <f>'⑩(A-11)実績報告書'!F11</f>
        <v>0</v>
      </c>
      <c r="K31" s="376"/>
      <c r="L31" s="376"/>
      <c r="M31" s="131" t="s">
        <v>250</v>
      </c>
    </row>
    <row r="32" spans="1:19" ht="6.75" customHeight="1">
      <c r="E32" s="91"/>
      <c r="F32" s="118"/>
      <c r="G32" s="91"/>
      <c r="H32" s="15"/>
      <c r="I32" s="91"/>
      <c r="J32" s="91"/>
      <c r="K32" s="91"/>
      <c r="L32" s="91"/>
    </row>
    <row r="33" spans="5:21" ht="28.5" customHeight="1">
      <c r="E33" s="91"/>
      <c r="F33" s="118"/>
      <c r="G33" s="91"/>
      <c r="H33" s="15" t="s">
        <v>34</v>
      </c>
      <c r="J33" s="376">
        <f>'⑩(A-11)実績報告書'!F13</f>
        <v>0</v>
      </c>
      <c r="K33" s="376"/>
      <c r="L33" s="376"/>
    </row>
    <row r="34" spans="5:21" ht="6.75" customHeight="1">
      <c r="E34" s="91"/>
      <c r="F34" s="118"/>
      <c r="G34" s="91"/>
      <c r="H34" s="15"/>
      <c r="I34" s="91"/>
      <c r="J34" s="91"/>
      <c r="K34" s="91"/>
      <c r="L34" s="91"/>
    </row>
    <row r="35" spans="5:21" ht="20.25" customHeight="1">
      <c r="E35" s="91"/>
      <c r="F35" s="118"/>
      <c r="G35" s="91"/>
      <c r="H35" s="15" t="s">
        <v>35</v>
      </c>
      <c r="J35" s="377" t="str">
        <f>'⑩(A-11)実績報告書'!F15</f>
        <v>　</v>
      </c>
      <c r="K35" s="377"/>
      <c r="L35" s="377"/>
    </row>
    <row r="36" spans="5:21" ht="6.75" customHeight="1">
      <c r="E36" s="91"/>
      <c r="F36" s="118"/>
      <c r="G36" s="91"/>
      <c r="H36" s="15"/>
      <c r="I36" s="91"/>
      <c r="J36" s="91"/>
      <c r="K36" s="91"/>
      <c r="L36" s="91"/>
    </row>
    <row r="37" spans="5:21" ht="32.25" customHeight="1">
      <c r="E37" s="91"/>
      <c r="F37" s="118"/>
      <c r="G37" s="91"/>
      <c r="H37" s="15" t="s">
        <v>54</v>
      </c>
      <c r="I37" s="91" t="s">
        <v>237</v>
      </c>
      <c r="J37" s="378">
        <f>'⑩(A-11)実績報告書'!F21</f>
        <v>0</v>
      </c>
      <c r="K37" s="378"/>
      <c r="L37" s="378"/>
    </row>
    <row r="38" spans="5:21">
      <c r="E38" s="91"/>
      <c r="F38" s="118"/>
      <c r="G38" s="91"/>
      <c r="H38" s="15"/>
      <c r="I38" s="91"/>
      <c r="J38" s="91"/>
      <c r="K38" s="91"/>
      <c r="L38" s="91"/>
    </row>
    <row r="39" spans="5:21" ht="20.25" customHeight="1">
      <c r="E39" s="91"/>
      <c r="F39" s="118" t="s">
        <v>89</v>
      </c>
      <c r="G39" s="91"/>
      <c r="H39" s="15" t="s">
        <v>90</v>
      </c>
      <c r="I39" s="91"/>
      <c r="J39" s="383">
        <f>①基本情報シート!C30</f>
        <v>0</v>
      </c>
      <c r="K39" s="383"/>
      <c r="L39" s="383"/>
      <c r="M39" s="138" t="s">
        <v>188</v>
      </c>
      <c r="N39" s="143"/>
      <c r="O39" s="143"/>
      <c r="P39" s="143"/>
      <c r="Q39" s="143"/>
      <c r="R39" s="143"/>
      <c r="S39" s="143"/>
      <c r="T39" s="143"/>
      <c r="U39" s="143"/>
    </row>
    <row r="40" spans="5:21" ht="20.25" customHeight="1">
      <c r="E40" s="91"/>
      <c r="F40" s="118"/>
      <c r="G40" s="91"/>
      <c r="H40" s="15" t="s">
        <v>36</v>
      </c>
      <c r="I40" s="91"/>
      <c r="J40" s="383">
        <f>①基本情報シート!C31</f>
        <v>0</v>
      </c>
      <c r="K40" s="383"/>
      <c r="L40" s="383"/>
      <c r="M40" s="138" t="s">
        <v>189</v>
      </c>
      <c r="N40" s="143"/>
      <c r="O40" s="143"/>
      <c r="P40" s="143"/>
      <c r="Q40" s="143"/>
      <c r="R40" s="143"/>
      <c r="S40" s="143"/>
      <c r="T40" s="143"/>
      <c r="U40" s="143"/>
    </row>
    <row r="41" spans="5:21" ht="20.25" customHeight="1">
      <c r="E41" s="91"/>
      <c r="F41" s="118"/>
      <c r="G41" s="91"/>
      <c r="H41" s="15" t="s">
        <v>37</v>
      </c>
      <c r="I41" s="142"/>
      <c r="J41" s="382">
        <f>①基本情報シート!C32</f>
        <v>0</v>
      </c>
      <c r="K41" s="382"/>
      <c r="L41" s="382"/>
      <c r="M41" s="138" t="s">
        <v>190</v>
      </c>
      <c r="N41" s="143"/>
      <c r="O41" s="143"/>
      <c r="P41" s="143"/>
      <c r="Q41" s="143"/>
      <c r="R41" s="143"/>
      <c r="S41" s="143"/>
      <c r="T41" s="143"/>
      <c r="U41" s="143"/>
    </row>
    <row r="42" spans="5:21">
      <c r="E42" s="91"/>
      <c r="F42" s="118"/>
      <c r="G42" s="91"/>
      <c r="H42" s="15"/>
      <c r="I42" s="91"/>
      <c r="J42" s="91"/>
      <c r="K42" s="91"/>
      <c r="L42" s="91"/>
    </row>
    <row r="43" spans="5:21" ht="20.25" customHeight="1">
      <c r="E43" s="91"/>
      <c r="F43" s="118" t="s">
        <v>105</v>
      </c>
      <c r="G43" s="91"/>
      <c r="H43" s="15" t="s">
        <v>90</v>
      </c>
      <c r="I43" s="91"/>
      <c r="J43" s="383">
        <f>①基本情報シート!C22</f>
        <v>0</v>
      </c>
      <c r="K43" s="383"/>
      <c r="L43" s="383"/>
      <c r="M43" s="138" t="s">
        <v>238</v>
      </c>
    </row>
    <row r="44" spans="5:21" ht="20.25" customHeight="1">
      <c r="E44" s="91"/>
      <c r="F44" s="91"/>
      <c r="G44" s="91"/>
      <c r="H44" s="15" t="s">
        <v>36</v>
      </c>
      <c r="I44" s="91"/>
      <c r="J44" s="383">
        <f>①基本情報シート!C25</f>
        <v>0</v>
      </c>
      <c r="K44" s="383"/>
      <c r="L44" s="383"/>
    </row>
    <row r="45" spans="5:21" ht="20.25" customHeight="1">
      <c r="E45" s="91"/>
      <c r="F45" s="91"/>
      <c r="G45" s="91"/>
      <c r="H45" s="15" t="s">
        <v>37</v>
      </c>
      <c r="I45" s="142"/>
      <c r="J45" s="382">
        <f>①基本情報シート!C26</f>
        <v>0</v>
      </c>
      <c r="K45" s="382"/>
      <c r="L45" s="382"/>
    </row>
  </sheetData>
  <sheetProtection algorithmName="SHA-512" hashValue="2L3c/OtD9strfrUuOxuv743WM4+Wh6fkFqIQOdGNAH882WDTkR61WUcibfJBy5gcjS2YQB7kvwZlsfA+i8r91A==" saltValue="6yQLRJ+OmCQEc3wREHiaTg==" spinCount="100000" sheet="1" formatCells="0"/>
  <protectedRanges>
    <protectedRange sqref="L27" name="範囲4"/>
    <protectedRange sqref="J31:L31 J33:L33 J35:L35 J37:L37 J39:L41 J43:L45" name="範囲1"/>
    <protectedRange sqref="H15:K16" name="範囲2"/>
    <protectedRange sqref="H19:K20" name="範囲3"/>
  </protectedRanges>
  <mergeCells count="33">
    <mergeCell ref="J45:L45"/>
    <mergeCell ref="J39:L39"/>
    <mergeCell ref="J40:L40"/>
    <mergeCell ref="J41:L41"/>
    <mergeCell ref="J43:L43"/>
    <mergeCell ref="J44:L44"/>
    <mergeCell ref="J31:L31"/>
    <mergeCell ref="J33:L33"/>
    <mergeCell ref="J35:L35"/>
    <mergeCell ref="J37:L37"/>
    <mergeCell ref="L15:L16"/>
    <mergeCell ref="L17:L18"/>
    <mergeCell ref="L19:L20"/>
    <mergeCell ref="A23:L25"/>
    <mergeCell ref="H16:K16"/>
    <mergeCell ref="H17:K17"/>
    <mergeCell ref="H18:K18"/>
    <mergeCell ref="H19:K19"/>
    <mergeCell ref="H20:K20"/>
    <mergeCell ref="C9:E9"/>
    <mergeCell ref="A3:L3"/>
    <mergeCell ref="C10:E10"/>
    <mergeCell ref="F9:J9"/>
    <mergeCell ref="F10:J10"/>
    <mergeCell ref="F6:J6"/>
    <mergeCell ref="C11:E11"/>
    <mergeCell ref="C12:E12"/>
    <mergeCell ref="C17:F18"/>
    <mergeCell ref="C19:F20"/>
    <mergeCell ref="C15:F16"/>
    <mergeCell ref="F11:J11"/>
    <mergeCell ref="F12:J12"/>
    <mergeCell ref="H15:K15"/>
  </mergeCells>
  <phoneticPr fontId="19"/>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E54A6-89CF-41B7-9AF4-ACDA3A9B8F97}">
  <sheetPr>
    <tabColor rgb="FFFF0000"/>
  </sheetPr>
  <dimension ref="A1:F32"/>
  <sheetViews>
    <sheetView tabSelected="1" view="pageBreakPreview" zoomScale="90" zoomScaleNormal="90" zoomScaleSheetLayoutView="90" workbookViewId="0">
      <selection activeCell="C8" sqref="C8"/>
    </sheetView>
  </sheetViews>
  <sheetFormatPr defaultColWidth="9" defaultRowHeight="14.25" customHeight="1"/>
  <cols>
    <col min="1" max="1" width="4.453125" style="124" customWidth="1"/>
    <col min="2" max="2" width="18" style="124" customWidth="1"/>
    <col min="3" max="3" width="54" style="124" customWidth="1"/>
    <col min="4" max="4" width="9" style="124"/>
    <col min="5" max="5" width="11.90625" style="144" customWidth="1"/>
    <col min="6" max="16384" width="9" style="13"/>
  </cols>
  <sheetData>
    <row r="1" spans="1:6" ht="26.5">
      <c r="A1" s="219" t="s">
        <v>297</v>
      </c>
      <c r="B1" s="219"/>
      <c r="C1" s="219"/>
      <c r="D1" s="219"/>
    </row>
    <row r="3" spans="1:6" ht="14.25" customHeight="1">
      <c r="A3" s="123" t="s">
        <v>157</v>
      </c>
    </row>
    <row r="4" spans="1:6" ht="14.25" customHeight="1">
      <c r="A4" s="123" t="s">
        <v>158</v>
      </c>
    </row>
    <row r="7" spans="1:6" ht="14.25" customHeight="1">
      <c r="A7" s="124" t="s">
        <v>130</v>
      </c>
      <c r="E7" s="144" t="s">
        <v>156</v>
      </c>
    </row>
    <row r="8" spans="1:6" ht="27" customHeight="1">
      <c r="B8" s="125" t="s">
        <v>54</v>
      </c>
      <c r="C8" s="126"/>
      <c r="E8" s="144" t="s">
        <v>138</v>
      </c>
    </row>
    <row r="9" spans="1:6" ht="27" customHeight="1">
      <c r="B9" s="125" t="s">
        <v>33</v>
      </c>
      <c r="C9" s="126"/>
      <c r="E9" s="144" t="s">
        <v>139</v>
      </c>
    </row>
    <row r="10" spans="1:6" ht="27" customHeight="1">
      <c r="B10" s="125" t="s">
        <v>195</v>
      </c>
      <c r="C10" s="126"/>
      <c r="E10" s="144" t="s">
        <v>196</v>
      </c>
      <c r="F10" s="144"/>
    </row>
    <row r="12" spans="1:6" ht="14.25" customHeight="1">
      <c r="A12" s="124" t="s">
        <v>131</v>
      </c>
    </row>
    <row r="13" spans="1:6" ht="27" customHeight="1">
      <c r="B13" s="125" t="s">
        <v>132</v>
      </c>
      <c r="C13" s="126"/>
      <c r="E13" s="144" t="s">
        <v>171</v>
      </c>
    </row>
    <row r="14" spans="1:6" ht="27" customHeight="1">
      <c r="B14" s="125" t="s">
        <v>33</v>
      </c>
      <c r="C14" s="126"/>
      <c r="E14" s="144" t="s">
        <v>140</v>
      </c>
    </row>
    <row r="15" spans="1:6" ht="27" customHeight="1">
      <c r="B15" s="125" t="s">
        <v>133</v>
      </c>
      <c r="C15" s="126"/>
      <c r="E15" s="144" t="s">
        <v>141</v>
      </c>
    </row>
    <row r="16" spans="1:6" ht="27" customHeight="1">
      <c r="B16" s="125" t="s">
        <v>35</v>
      </c>
      <c r="C16" s="126"/>
      <c r="E16" s="144" t="s">
        <v>172</v>
      </c>
    </row>
    <row r="17" spans="1:5" ht="27" customHeight="1">
      <c r="B17" s="125" t="s">
        <v>134</v>
      </c>
      <c r="C17" s="126"/>
      <c r="E17" s="144" t="s">
        <v>142</v>
      </c>
    </row>
    <row r="18" spans="1:5" ht="27" customHeight="1">
      <c r="B18" s="125" t="s">
        <v>135</v>
      </c>
      <c r="C18" s="126"/>
      <c r="E18" s="144" t="s">
        <v>143</v>
      </c>
    </row>
    <row r="20" spans="1:5" ht="14.25" customHeight="1">
      <c r="A20" s="124" t="s">
        <v>136</v>
      </c>
    </row>
    <row r="21" spans="1:5" ht="14.25" customHeight="1">
      <c r="B21" s="127" t="s">
        <v>154</v>
      </c>
      <c r="C21" s="127"/>
    </row>
    <row r="22" spans="1:5" ht="27" customHeight="1">
      <c r="B22" s="125" t="s">
        <v>90</v>
      </c>
      <c r="C22" s="126"/>
      <c r="E22" s="144" t="s">
        <v>193</v>
      </c>
    </row>
    <row r="23" spans="1:5" ht="27" customHeight="1">
      <c r="B23" s="125" t="s">
        <v>132</v>
      </c>
      <c r="C23" s="126"/>
      <c r="E23" s="144" t="s">
        <v>171</v>
      </c>
    </row>
    <row r="24" spans="1:5" ht="27" customHeight="1">
      <c r="B24" s="125" t="s">
        <v>137</v>
      </c>
      <c r="C24" s="126"/>
      <c r="E24" s="144" t="s">
        <v>144</v>
      </c>
    </row>
    <row r="25" spans="1:5" ht="27" customHeight="1">
      <c r="B25" s="125" t="s">
        <v>134</v>
      </c>
      <c r="C25" s="126"/>
      <c r="E25" s="144" t="s">
        <v>145</v>
      </c>
    </row>
    <row r="26" spans="1:5" ht="27" customHeight="1">
      <c r="B26" s="125" t="s">
        <v>135</v>
      </c>
      <c r="C26" s="126"/>
      <c r="E26" s="144" t="s">
        <v>146</v>
      </c>
    </row>
    <row r="28" spans="1:5" ht="14.25" customHeight="1">
      <c r="A28" s="124" t="s">
        <v>155</v>
      </c>
    </row>
    <row r="29" spans="1:5" ht="14.25" customHeight="1">
      <c r="B29" s="127" t="s">
        <v>170</v>
      </c>
      <c r="C29" s="127"/>
    </row>
    <row r="30" spans="1:5" ht="27" customHeight="1">
      <c r="B30" s="125" t="s">
        <v>90</v>
      </c>
      <c r="C30" s="126"/>
      <c r="E30" s="144" t="s">
        <v>194</v>
      </c>
    </row>
    <row r="31" spans="1:5" ht="27" customHeight="1">
      <c r="B31" s="125" t="s">
        <v>134</v>
      </c>
      <c r="C31" s="126"/>
      <c r="E31" s="144" t="s">
        <v>145</v>
      </c>
    </row>
    <row r="32" spans="1:5" ht="27" customHeight="1">
      <c r="B32" s="125" t="s">
        <v>135</v>
      </c>
      <c r="C32" s="126"/>
      <c r="E32" s="144" t="s">
        <v>146</v>
      </c>
    </row>
  </sheetData>
  <sheetProtection algorithmName="SHA-512" hashValue="/A5+4l20BRnyG2d4t+u8LJDxmkziPfO34l+tYoI6c1jt1UZUytphGfW8zrFUkGbkEBtNG8PWKoRORMUqg4wcHQ==" saltValue="Kk7HexNAkQYDuCxgOeaZOw==" spinCount="100000" sheet="1" objects="1" scenarios="1"/>
  <protectedRanges>
    <protectedRange sqref="C13:C18" name="範囲2"/>
    <protectedRange sqref="C8:C10" name="範囲1"/>
    <protectedRange sqref="C22:C26 C31:C32" name="範囲3"/>
    <protectedRange sqref="C30" name="範囲4"/>
  </protectedRanges>
  <mergeCells count="1">
    <mergeCell ref="A1:D1"/>
  </mergeCells>
  <phoneticPr fontId="19"/>
  <dataValidations count="1">
    <dataValidation type="textLength" allowBlank="1" showInputMessage="1" showErrorMessage="1" sqref="C10" xr:uid="{91158D68-691A-4A36-8D71-67E923430BB0}">
      <formula1>6</formula1>
      <formula2>6</formula2>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A04A-D66F-45AC-91B4-25B3F0B352E4}">
  <sheetPr>
    <tabColor rgb="FF7030A0"/>
  </sheetPr>
  <dimension ref="A1:J46"/>
  <sheetViews>
    <sheetView showZeros="0" view="pageBreakPreview" zoomScale="80" zoomScaleNormal="100" zoomScaleSheetLayoutView="80" workbookViewId="0">
      <selection activeCell="C12" sqref="C12:I12"/>
    </sheetView>
  </sheetViews>
  <sheetFormatPr defaultColWidth="9" defaultRowHeight="13"/>
  <cols>
    <col min="1" max="1" width="4.453125" style="94" customWidth="1"/>
    <col min="2" max="2" width="10.453125" style="94" customWidth="1"/>
    <col min="3" max="3" width="13.453125" style="94" customWidth="1"/>
    <col min="4" max="4" width="10.453125" style="94" customWidth="1"/>
    <col min="5" max="5" width="13.36328125" style="94" customWidth="1"/>
    <col min="6" max="7" width="10.453125" style="94" customWidth="1"/>
    <col min="8" max="8" width="9" style="94" customWidth="1"/>
    <col min="9" max="9" width="4.453125" style="94" customWidth="1"/>
    <col min="10" max="10" width="9" style="137"/>
    <col min="11" max="16384" width="9" style="94"/>
  </cols>
  <sheetData>
    <row r="1" spans="1:10">
      <c r="I1" s="117" t="s">
        <v>107</v>
      </c>
    </row>
    <row r="4" spans="1:10" ht="27" customHeight="1">
      <c r="A4" s="231" t="s">
        <v>129</v>
      </c>
      <c r="B4" s="231"/>
      <c r="C4" s="231"/>
      <c r="D4" s="231"/>
      <c r="E4" s="231"/>
      <c r="F4" s="231"/>
      <c r="G4" s="231"/>
      <c r="H4" s="231"/>
      <c r="I4" s="231"/>
    </row>
    <row r="7" spans="1:10" ht="28.5" customHeight="1">
      <c r="B7" s="101" t="s">
        <v>34</v>
      </c>
      <c r="C7" s="255">
        <f>'⑩(A-11)実績報告書'!F13</f>
        <v>0</v>
      </c>
      <c r="D7" s="255"/>
      <c r="E7" s="255"/>
      <c r="F7" s="255"/>
      <c r="G7" s="255"/>
      <c r="H7" s="255"/>
      <c r="I7" s="96"/>
    </row>
    <row r="8" spans="1:10">
      <c r="B8" s="101"/>
    </row>
    <row r="9" spans="1:10" ht="28.5" customHeight="1">
      <c r="B9" s="101" t="s">
        <v>54</v>
      </c>
      <c r="C9" s="255">
        <f>'⑩(A-11)実績報告書'!F21</f>
        <v>0</v>
      </c>
      <c r="D9" s="255"/>
      <c r="E9" s="255"/>
      <c r="F9" s="255"/>
      <c r="G9" s="255"/>
      <c r="H9" s="255"/>
      <c r="I9" s="96"/>
    </row>
    <row r="10" spans="1:10" ht="28.5" customHeight="1"/>
    <row r="11" spans="1:10" ht="40.5" customHeight="1">
      <c r="A11" s="106"/>
      <c r="B11" s="100"/>
      <c r="C11" s="268">
        <f>'⑥(A-5-2)添付書類'!C11:D11</f>
        <v>0</v>
      </c>
      <c r="D11" s="268"/>
      <c r="E11" s="98">
        <f>'⑥(A-5-2)添付書類'!E11</f>
        <v>0</v>
      </c>
      <c r="F11" s="268">
        <f>'⑥(A-5-2)添付書類'!F11:G11</f>
        <v>0</v>
      </c>
      <c r="G11" s="268"/>
      <c r="H11" s="98">
        <f>'⑥(A-5-2)添付書類'!H11</f>
        <v>0</v>
      </c>
      <c r="I11" s="99"/>
      <c r="J11" s="131" t="s">
        <v>178</v>
      </c>
    </row>
    <row r="12" spans="1:10" ht="40.5" customHeight="1">
      <c r="A12" s="258" t="s">
        <v>147</v>
      </c>
      <c r="B12" s="97" t="s">
        <v>148</v>
      </c>
      <c r="C12" s="256"/>
      <c r="D12" s="257"/>
      <c r="E12" s="257"/>
      <c r="F12" s="257"/>
      <c r="G12" s="257"/>
      <c r="H12" s="257"/>
      <c r="I12" s="257"/>
    </row>
    <row r="13" spans="1:10" ht="40.5" customHeight="1">
      <c r="A13" s="258"/>
      <c r="B13" s="97" t="s">
        <v>149</v>
      </c>
      <c r="C13" s="256"/>
      <c r="D13" s="257"/>
      <c r="E13" s="257"/>
      <c r="F13" s="257"/>
      <c r="G13" s="257"/>
      <c r="H13" s="257"/>
      <c r="I13" s="257"/>
    </row>
    <row r="14" spans="1:10" ht="20.25" customHeight="1">
      <c r="A14" s="107"/>
      <c r="B14" s="259" t="s">
        <v>151</v>
      </c>
      <c r="C14" s="265" t="str">
        <f>'⑥(A-5-2)添付書類'!C14:C15</f>
        <v>普通</v>
      </c>
      <c r="D14" s="259" t="s">
        <v>150</v>
      </c>
      <c r="E14" s="273">
        <f>'⑥(A-5-2)添付書類'!E14:G15</f>
        <v>0</v>
      </c>
      <c r="F14" s="274"/>
      <c r="G14" s="274"/>
      <c r="H14" s="104"/>
      <c r="I14" s="102"/>
    </row>
    <row r="15" spans="1:10" ht="20.25" customHeight="1">
      <c r="A15" s="108"/>
      <c r="B15" s="260"/>
      <c r="C15" s="266"/>
      <c r="D15" s="260"/>
      <c r="E15" s="275"/>
      <c r="F15" s="275"/>
      <c r="G15" s="275"/>
      <c r="H15" s="105"/>
      <c r="I15" s="103"/>
    </row>
    <row r="18" spans="1:10">
      <c r="A18" s="94" t="s">
        <v>153</v>
      </c>
    </row>
    <row r="19" spans="1:10">
      <c r="A19" s="94" t="s">
        <v>152</v>
      </c>
    </row>
    <row r="20" spans="1:10" ht="14">
      <c r="A20" s="109"/>
      <c r="B20" s="110"/>
      <c r="C20" s="110"/>
      <c r="D20" s="110"/>
      <c r="E20" s="110"/>
      <c r="F20" s="110"/>
      <c r="G20" s="110"/>
      <c r="H20" s="110"/>
      <c r="I20" s="111"/>
      <c r="J20" s="131" t="s">
        <v>180</v>
      </c>
    </row>
    <row r="21" spans="1:10" ht="14">
      <c r="A21" s="112"/>
      <c r="I21" s="113"/>
      <c r="J21" s="131" t="s">
        <v>179</v>
      </c>
    </row>
    <row r="22" spans="1:10">
      <c r="A22" s="112"/>
      <c r="I22" s="113"/>
    </row>
    <row r="23" spans="1:10">
      <c r="A23" s="112"/>
      <c r="I23" s="113"/>
    </row>
    <row r="24" spans="1:10">
      <c r="A24" s="112"/>
      <c r="I24" s="113"/>
    </row>
    <row r="25" spans="1:10">
      <c r="A25" s="112"/>
      <c r="I25" s="113"/>
    </row>
    <row r="26" spans="1:10">
      <c r="A26" s="112"/>
      <c r="I26" s="113"/>
    </row>
    <row r="27" spans="1:10">
      <c r="A27" s="112"/>
      <c r="I27" s="113"/>
    </row>
    <row r="28" spans="1:10">
      <c r="A28" s="112"/>
      <c r="I28" s="113"/>
    </row>
    <row r="29" spans="1:10">
      <c r="A29" s="112"/>
      <c r="I29" s="113"/>
    </row>
    <row r="30" spans="1:10">
      <c r="A30" s="112"/>
      <c r="I30" s="113"/>
    </row>
    <row r="31" spans="1:10">
      <c r="A31" s="112"/>
      <c r="I31" s="113"/>
    </row>
    <row r="32" spans="1:10">
      <c r="A32" s="112"/>
      <c r="I32" s="113"/>
    </row>
    <row r="33" spans="1:9">
      <c r="A33" s="112"/>
      <c r="I33" s="113"/>
    </row>
    <row r="34" spans="1:9">
      <c r="A34" s="112"/>
      <c r="I34" s="113"/>
    </row>
    <row r="35" spans="1:9">
      <c r="A35" s="112"/>
      <c r="I35" s="113"/>
    </row>
    <row r="36" spans="1:9">
      <c r="A36" s="112"/>
      <c r="I36" s="113"/>
    </row>
    <row r="37" spans="1:9">
      <c r="A37" s="112"/>
      <c r="I37" s="113"/>
    </row>
    <row r="38" spans="1:9">
      <c r="A38" s="112"/>
      <c r="I38" s="113"/>
    </row>
    <row r="39" spans="1:9">
      <c r="A39" s="112"/>
      <c r="I39" s="113"/>
    </row>
    <row r="40" spans="1:9">
      <c r="A40" s="112"/>
      <c r="I40" s="113"/>
    </row>
    <row r="41" spans="1:9">
      <c r="A41" s="112"/>
      <c r="I41" s="113"/>
    </row>
    <row r="42" spans="1:9">
      <c r="A42" s="112"/>
      <c r="I42" s="113"/>
    </row>
    <row r="43" spans="1:9">
      <c r="A43" s="112"/>
      <c r="I43" s="113"/>
    </row>
    <row r="44" spans="1:9">
      <c r="A44" s="112"/>
      <c r="I44" s="113"/>
    </row>
    <row r="45" spans="1:9">
      <c r="A45" s="112"/>
      <c r="I45" s="113"/>
    </row>
    <row r="46" spans="1:9">
      <c r="A46" s="114"/>
      <c r="B46" s="115"/>
      <c r="C46" s="115"/>
      <c r="D46" s="115"/>
      <c r="E46" s="115"/>
      <c r="F46" s="115"/>
      <c r="G46" s="115"/>
      <c r="H46" s="115"/>
      <c r="I46" s="116"/>
    </row>
  </sheetData>
  <sheetProtection algorithmName="SHA-512" hashValue="GyoPsY7b2IMnNFFlseo41tdApX04jq8G1xXGr96PoDKqBIucAeev3V3fYwjSJOKOqBct8/21uybNbbTctUUHSw==" saltValue="lkIDhL8RBw8NMeDH15lXIA==" spinCount="100000" sheet="1" scenarios="1"/>
  <protectedRanges>
    <protectedRange sqref="C12:I13" name="範囲1"/>
  </protectedRanges>
  <mergeCells count="12">
    <mergeCell ref="B14:B15"/>
    <mergeCell ref="C14:C15"/>
    <mergeCell ref="D14:D15"/>
    <mergeCell ref="E14:G15"/>
    <mergeCell ref="A4:I4"/>
    <mergeCell ref="C7:H7"/>
    <mergeCell ref="C9:H9"/>
    <mergeCell ref="C11:D11"/>
    <mergeCell ref="F11:G11"/>
    <mergeCell ref="A12:A13"/>
    <mergeCell ref="C12:I12"/>
    <mergeCell ref="C13:I13"/>
  </mergeCells>
  <phoneticPr fontId="19"/>
  <dataValidations count="1">
    <dataValidation type="list" allowBlank="1" showInputMessage="1" sqref="C14:C15" xr:uid="{DA3484CC-E9F1-433E-8A11-C96E2B8CF172}">
      <formula1>"普通,当座"</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9BC6-674A-429F-A90D-74831389E95D}">
  <sheetPr>
    <tabColor rgb="FF7030A0"/>
  </sheetPr>
  <dimension ref="A1:J33"/>
  <sheetViews>
    <sheetView showZeros="0" view="pageBreakPreview" zoomScale="80" zoomScaleNormal="100" zoomScaleSheetLayoutView="80" workbookViewId="0">
      <selection activeCell="N25" sqref="N25"/>
    </sheetView>
  </sheetViews>
  <sheetFormatPr defaultColWidth="9" defaultRowHeight="13"/>
  <cols>
    <col min="1" max="1" width="4.453125" style="94" customWidth="1"/>
    <col min="2" max="2" width="10.453125" style="94" customWidth="1"/>
    <col min="3" max="3" width="13.453125" style="94" customWidth="1"/>
    <col min="4" max="4" width="10.453125" style="94" customWidth="1"/>
    <col min="5" max="5" width="13.36328125" style="94" customWidth="1"/>
    <col min="6" max="7" width="10.453125" style="94" customWidth="1"/>
    <col min="8" max="8" width="9" style="94" customWidth="1"/>
    <col min="9" max="9" width="4.453125" style="94" customWidth="1"/>
    <col min="10" max="16384" width="9" style="94"/>
  </cols>
  <sheetData>
    <row r="1" spans="1:10">
      <c r="I1" s="117" t="s">
        <v>159</v>
      </c>
    </row>
    <row r="5" spans="1:10" ht="27" customHeight="1">
      <c r="A5" s="231" t="s">
        <v>160</v>
      </c>
      <c r="B5" s="231"/>
      <c r="C5" s="231"/>
      <c r="D5" s="231"/>
      <c r="E5" s="231"/>
      <c r="F5" s="231"/>
      <c r="G5" s="231"/>
      <c r="H5" s="231"/>
      <c r="I5" s="231"/>
    </row>
    <row r="9" spans="1:10" s="96" customFormat="1" ht="29.25" customHeight="1">
      <c r="B9" s="119" t="s">
        <v>304</v>
      </c>
    </row>
    <row r="10" spans="1:10" ht="40.5" customHeight="1">
      <c r="B10" s="267">
        <f>C18</f>
        <v>0</v>
      </c>
      <c r="C10" s="267"/>
      <c r="D10" s="267"/>
      <c r="E10" s="267"/>
      <c r="F10" s="267"/>
      <c r="G10" s="267"/>
      <c r="H10" s="267"/>
      <c r="J10" s="131" t="s">
        <v>183</v>
      </c>
    </row>
    <row r="11" spans="1:10" s="96" customFormat="1" ht="29.25" customHeight="1">
      <c r="B11" s="119" t="s">
        <v>161</v>
      </c>
    </row>
    <row r="13" spans="1:10" s="96" customFormat="1" ht="29.25" customHeight="1">
      <c r="B13" s="119" t="s">
        <v>162</v>
      </c>
    </row>
    <row r="14" spans="1:10" s="96" customFormat="1" ht="14">
      <c r="B14" s="119"/>
    </row>
    <row r="16" spans="1:10" ht="40.5" customHeight="1">
      <c r="A16" s="106"/>
      <c r="B16" s="100"/>
      <c r="C16" s="268">
        <f>'⑮(A-5-2)添付書類 (再)'!C11:D11</f>
        <v>0</v>
      </c>
      <c r="D16" s="268"/>
      <c r="E16" s="98">
        <f>'⑮(A-5-2)添付書類 (再)'!E11</f>
        <v>0</v>
      </c>
      <c r="F16" s="268">
        <f>'⑮(A-5-2)添付書類 (再)'!F11:G11</f>
        <v>0</v>
      </c>
      <c r="G16" s="268"/>
      <c r="H16" s="98">
        <f>'⑮(A-5-2)添付書類 (再)'!H11</f>
        <v>0</v>
      </c>
      <c r="I16" s="99"/>
      <c r="J16" s="131" t="s">
        <v>181</v>
      </c>
    </row>
    <row r="17" spans="1:10" ht="40.5" customHeight="1">
      <c r="A17" s="258" t="s">
        <v>147</v>
      </c>
      <c r="B17" s="97" t="s">
        <v>148</v>
      </c>
      <c r="C17" s="269">
        <f>'⑮(A-5-2)添付書類 (再)'!C12:I12</f>
        <v>0</v>
      </c>
      <c r="D17" s="270"/>
      <c r="E17" s="270"/>
      <c r="F17" s="270"/>
      <c r="G17" s="270"/>
      <c r="H17" s="270"/>
      <c r="I17" s="270"/>
    </row>
    <row r="18" spans="1:10" ht="40.5" customHeight="1">
      <c r="A18" s="258"/>
      <c r="B18" s="97" t="s">
        <v>149</v>
      </c>
      <c r="C18" s="269">
        <f>'⑮(A-5-2)添付書類 (再)'!C13:I13</f>
        <v>0</v>
      </c>
      <c r="D18" s="270"/>
      <c r="E18" s="270"/>
      <c r="F18" s="270"/>
      <c r="G18" s="270"/>
      <c r="H18" s="270"/>
      <c r="I18" s="270"/>
    </row>
    <row r="19" spans="1:10" ht="21" customHeight="1">
      <c r="A19" s="107"/>
      <c r="B19" s="259" t="s">
        <v>151</v>
      </c>
      <c r="C19" s="265" t="str">
        <f>'⑮(A-5-2)添付書類 (再)'!C14</f>
        <v>普通</v>
      </c>
      <c r="D19" s="259" t="s">
        <v>150</v>
      </c>
      <c r="E19" s="273">
        <f>'⑮(A-5-2)添付書類 (再)'!E14</f>
        <v>0</v>
      </c>
      <c r="F19" s="274"/>
      <c r="G19" s="274"/>
      <c r="H19" s="104"/>
      <c r="I19" s="102"/>
    </row>
    <row r="20" spans="1:10" ht="21" customHeight="1">
      <c r="A20" s="108"/>
      <c r="B20" s="260"/>
      <c r="C20" s="266"/>
      <c r="D20" s="260"/>
      <c r="E20" s="275"/>
      <c r="F20" s="275"/>
      <c r="G20" s="275"/>
      <c r="H20" s="105"/>
      <c r="I20" s="103"/>
    </row>
    <row r="26" spans="1:10" ht="14">
      <c r="I26" s="19" t="s">
        <v>103</v>
      </c>
      <c r="J26" s="138" t="s">
        <v>177</v>
      </c>
    </row>
    <row r="27" spans="1:10" ht="14">
      <c r="I27" s="19"/>
    </row>
    <row r="29" spans="1:10" ht="28.5" customHeight="1">
      <c r="D29" s="121" t="s">
        <v>164</v>
      </c>
      <c r="E29" s="271">
        <f>'⑩(A-11)実績報告書'!F11</f>
        <v>0</v>
      </c>
      <c r="F29" s="271"/>
      <c r="G29" s="271"/>
      <c r="H29" s="271"/>
    </row>
    <row r="30" spans="1:10" ht="13.5" customHeight="1">
      <c r="D30" s="121"/>
      <c r="E30" s="149"/>
      <c r="F30" s="149"/>
      <c r="G30" s="149"/>
      <c r="H30" s="149"/>
    </row>
    <row r="31" spans="1:10" ht="28.5" customHeight="1">
      <c r="D31" s="121" t="s">
        <v>165</v>
      </c>
      <c r="E31" s="271">
        <f>'⑩(A-11)実績報告書'!F13</f>
        <v>0</v>
      </c>
      <c r="F31" s="271"/>
      <c r="G31" s="271"/>
      <c r="H31" s="271"/>
    </row>
    <row r="32" spans="1:10" ht="13.5" customHeight="1">
      <c r="D32" s="121"/>
      <c r="E32" s="149"/>
      <c r="F32" s="149"/>
      <c r="G32" s="149"/>
      <c r="H32" s="149"/>
    </row>
    <row r="33" spans="4:10" ht="28.5" customHeight="1">
      <c r="D33" s="121" t="s">
        <v>35</v>
      </c>
      <c r="E33" s="272" t="str">
        <f>'⑩(A-11)実績報告書'!F15</f>
        <v>　</v>
      </c>
      <c r="F33" s="272"/>
      <c r="G33" s="272"/>
      <c r="H33" s="272"/>
      <c r="I33" s="120" t="s">
        <v>163</v>
      </c>
      <c r="J33" s="138" t="s">
        <v>182</v>
      </c>
    </row>
  </sheetData>
  <sheetProtection algorithmName="SHA-512" hashValue="EsynDFa1RLNnWMr5pxh2/NZ3OXF/8lGyqwnDHJ6sfGqfZuVezK+c2wHdQ3O/hwiayAtCGb+Q90TQTfefOm+JeQ==" saltValue="agDNmCsCbDwjyjO8y7SRzQ==" spinCount="100000" sheet="1" formatCells="0"/>
  <protectedRanges>
    <protectedRange sqref="B10:H10 E29:H29 E31:H31 E33:H33" name="範囲1"/>
  </protectedRanges>
  <mergeCells count="14">
    <mergeCell ref="E33:H33"/>
    <mergeCell ref="B19:B20"/>
    <mergeCell ref="C19:C20"/>
    <mergeCell ref="D19:D20"/>
    <mergeCell ref="E19:G20"/>
    <mergeCell ref="E29:H29"/>
    <mergeCell ref="E31:H31"/>
    <mergeCell ref="A5:I5"/>
    <mergeCell ref="B10:H10"/>
    <mergeCell ref="C16:D16"/>
    <mergeCell ref="F16:G16"/>
    <mergeCell ref="A17:A18"/>
    <mergeCell ref="C17:I17"/>
    <mergeCell ref="C18:I18"/>
  </mergeCells>
  <phoneticPr fontId="19"/>
  <dataValidations disablePrompts="1" count="1">
    <dataValidation allowBlank="1" showInputMessage="1" sqref="C19:C20" xr:uid="{D8DFD53B-CA93-4DE5-8AAA-BD2780814856}"/>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80CC2-9A89-4D21-BF84-6780E35BE470}">
  <sheetPr>
    <tabColor rgb="FFFFC000"/>
  </sheetPr>
  <dimension ref="A1:J38"/>
  <sheetViews>
    <sheetView showGridLines="0" showZeros="0" view="pageBreakPreview" zoomScaleNormal="100" zoomScaleSheetLayoutView="100" workbookViewId="0">
      <selection activeCell="I6" sqref="I6"/>
    </sheetView>
  </sheetViews>
  <sheetFormatPr defaultColWidth="9" defaultRowHeight="14"/>
  <cols>
    <col min="1" max="1" width="7.453125" style="13" customWidth="1"/>
    <col min="2" max="2" width="12" style="13" customWidth="1"/>
    <col min="3" max="3" width="9.7265625" style="13" customWidth="1"/>
    <col min="4" max="4" width="3" style="13" customWidth="1"/>
    <col min="5" max="6" width="4.453125" style="13" customWidth="1"/>
    <col min="7" max="7" width="3" style="13" customWidth="1"/>
    <col min="8" max="8" width="18.26953125" style="13" customWidth="1"/>
    <col min="9" max="9" width="18" style="13" customWidth="1"/>
    <col min="10" max="10" width="9" style="128"/>
    <col min="11" max="16384" width="9" style="13"/>
  </cols>
  <sheetData>
    <row r="1" spans="1:10">
      <c r="A1" s="18" t="s">
        <v>111</v>
      </c>
      <c r="B1" s="18"/>
      <c r="C1" s="18"/>
      <c r="I1" s="19" t="s">
        <v>112</v>
      </c>
    </row>
    <row r="3" spans="1:10" ht="21">
      <c r="A3" s="220" t="s">
        <v>113</v>
      </c>
      <c r="B3" s="220"/>
      <c r="C3" s="220"/>
      <c r="D3" s="220"/>
      <c r="E3" s="220"/>
      <c r="F3" s="220"/>
      <c r="G3" s="220"/>
      <c r="H3" s="220"/>
      <c r="I3" s="220"/>
    </row>
    <row r="6" spans="1:10" ht="20.25" customHeight="1">
      <c r="I6" s="148"/>
      <c r="J6" s="129" t="s">
        <v>173</v>
      </c>
    </row>
    <row r="8" spans="1:10">
      <c r="A8" s="13" t="s">
        <v>32</v>
      </c>
    </row>
    <row r="11" spans="1:10" ht="28.5" customHeight="1">
      <c r="D11" s="222" t="s">
        <v>33</v>
      </c>
      <c r="E11" s="222"/>
      <c r="F11" s="222"/>
      <c r="G11" s="15"/>
      <c r="H11" s="221">
        <f>①基本情報シート!C14</f>
        <v>0</v>
      </c>
      <c r="I11" s="221"/>
      <c r="J11" s="130" t="s">
        <v>174</v>
      </c>
    </row>
    <row r="12" spans="1:10" ht="6" customHeight="1">
      <c r="F12" s="15"/>
      <c r="G12" s="15"/>
      <c r="H12" s="90"/>
      <c r="I12" s="90"/>
    </row>
    <row r="13" spans="1:10" ht="28.5" customHeight="1">
      <c r="D13" s="222" t="s">
        <v>34</v>
      </c>
      <c r="E13" s="222"/>
      <c r="F13" s="222"/>
      <c r="G13" s="15"/>
      <c r="H13" s="221">
        <f>①基本情報シート!C13</f>
        <v>0</v>
      </c>
      <c r="I13" s="221"/>
      <c r="J13" s="130" t="s">
        <v>175</v>
      </c>
    </row>
    <row r="14" spans="1:10" ht="6" customHeight="1">
      <c r="D14" s="147"/>
      <c r="E14" s="147"/>
      <c r="F14" s="15"/>
      <c r="G14" s="15"/>
      <c r="H14" s="90"/>
      <c r="I14" s="90"/>
    </row>
    <row r="15" spans="1:10" ht="19.5" customHeight="1">
      <c r="D15" s="222" t="s">
        <v>35</v>
      </c>
      <c r="E15" s="222"/>
      <c r="F15" s="222"/>
      <c r="G15" s="15"/>
      <c r="H15" s="223" t="str">
        <f>①基本情報シート!C15&amp;"　"&amp;①基本情報シート!C16</f>
        <v>　</v>
      </c>
      <c r="I15" s="223"/>
      <c r="J15" s="130" t="s">
        <v>175</v>
      </c>
    </row>
    <row r="16" spans="1:10" ht="6" customHeight="1">
      <c r="D16" s="147"/>
      <c r="E16" s="147"/>
      <c r="F16" s="15"/>
      <c r="G16" s="15"/>
      <c r="H16" s="90"/>
      <c r="I16" s="90"/>
    </row>
    <row r="17" spans="1:10" ht="19.5" customHeight="1">
      <c r="D17" s="222" t="s">
        <v>36</v>
      </c>
      <c r="E17" s="222"/>
      <c r="F17" s="222"/>
      <c r="G17" s="15"/>
      <c r="H17" s="224">
        <f>①基本情報シート!C17</f>
        <v>0</v>
      </c>
      <c r="I17" s="224"/>
      <c r="J17" s="130" t="s">
        <v>175</v>
      </c>
    </row>
    <row r="18" spans="1:10" ht="6" customHeight="1">
      <c r="D18" s="147"/>
      <c r="E18" s="147"/>
      <c r="F18" s="15"/>
      <c r="G18" s="15"/>
      <c r="H18" s="90"/>
      <c r="I18" s="90"/>
    </row>
    <row r="19" spans="1:10" ht="28.5" customHeight="1">
      <c r="D19" s="222" t="s">
        <v>101</v>
      </c>
      <c r="E19" s="222"/>
      <c r="F19" s="222"/>
      <c r="G19" s="15"/>
      <c r="H19" s="221">
        <f>①基本情報シート!C18</f>
        <v>0</v>
      </c>
      <c r="I19" s="221"/>
      <c r="J19" s="130" t="s">
        <v>175</v>
      </c>
    </row>
    <row r="20" spans="1:10" ht="6" customHeight="1">
      <c r="D20" s="147"/>
      <c r="E20" s="147"/>
      <c r="F20" s="15"/>
      <c r="G20" s="15"/>
      <c r="H20" s="90"/>
      <c r="I20" s="90"/>
    </row>
    <row r="21" spans="1:10" ht="31.5" customHeight="1">
      <c r="D21" s="222" t="s">
        <v>102</v>
      </c>
      <c r="E21" s="222"/>
      <c r="F21" s="222"/>
      <c r="G21" s="118" t="s">
        <v>236</v>
      </c>
      <c r="H21" s="225">
        <f>①基本情報シート!C8</f>
        <v>0</v>
      </c>
      <c r="I21" s="225"/>
      <c r="J21" s="130" t="s">
        <v>175</v>
      </c>
    </row>
    <row r="22" spans="1:10" ht="14.25" customHeight="1"/>
    <row r="23" spans="1:10" ht="14.25" customHeight="1"/>
    <row r="24" spans="1:10" ht="21" customHeight="1">
      <c r="A24" s="227" t="s">
        <v>298</v>
      </c>
      <c r="B24" s="227"/>
      <c r="C24" s="227"/>
      <c r="D24" s="227"/>
      <c r="E24" s="227"/>
      <c r="F24" s="227"/>
      <c r="G24" s="227"/>
      <c r="H24" s="227"/>
      <c r="I24" s="227"/>
    </row>
    <row r="25" spans="1:10" ht="21" customHeight="1">
      <c r="A25" s="13" t="s">
        <v>114</v>
      </c>
      <c r="B25" s="95">
        <f>'④(A-4)別紙2-2所要額一覧表'!G18</f>
        <v>0</v>
      </c>
      <c r="C25" s="228" t="s">
        <v>115</v>
      </c>
      <c r="D25" s="228"/>
      <c r="E25" s="228"/>
      <c r="F25" s="228"/>
      <c r="G25" s="228"/>
      <c r="H25" s="228"/>
      <c r="I25" s="228"/>
      <c r="J25" s="130" t="s">
        <v>176</v>
      </c>
    </row>
    <row r="26" spans="1:10" ht="21" customHeight="1">
      <c r="A26" s="13" t="s">
        <v>116</v>
      </c>
    </row>
    <row r="28" spans="1:10" ht="14.25" customHeight="1">
      <c r="A28" s="226" t="s">
        <v>38</v>
      </c>
      <c r="B28" s="226"/>
      <c r="C28" s="226"/>
      <c r="D28" s="226"/>
      <c r="E28" s="226"/>
      <c r="F28" s="226"/>
      <c r="G28" s="226"/>
      <c r="H28" s="226"/>
      <c r="I28" s="226"/>
    </row>
    <row r="30" spans="1:10">
      <c r="A30" s="13" t="s">
        <v>39</v>
      </c>
    </row>
    <row r="32" spans="1:10">
      <c r="A32" s="13" t="s">
        <v>299</v>
      </c>
    </row>
    <row r="33" spans="1:1">
      <c r="A33" s="13" t="s">
        <v>300</v>
      </c>
    </row>
    <row r="35" spans="1:1">
      <c r="A35" s="13" t="s">
        <v>40</v>
      </c>
    </row>
    <row r="36" spans="1:1">
      <c r="A36" s="13" t="s">
        <v>251</v>
      </c>
    </row>
    <row r="37" spans="1:1">
      <c r="A37" s="13" t="s">
        <v>92</v>
      </c>
    </row>
    <row r="38" spans="1:1" ht="10.5" customHeight="1"/>
  </sheetData>
  <sheetProtection algorithmName="SHA-512" hashValue="0oegiXom4wNSsuCDuv7sCMWaxTwYZpPS0T4ReRxyz6m36Kii9Y3JgxF++iDZ772Epmsh0npP7GiCeFBY6TV0RQ==" saltValue="13nghyQGT+RSZylEY5kQSA==" spinCount="100000" sheet="1" formatCells="0"/>
  <protectedRanges>
    <protectedRange sqref="H11:I11 H13:I13 H15:I15 H17:I17 H19:I19 H21:I21 I6" name="範囲1"/>
  </protectedRanges>
  <mergeCells count="16">
    <mergeCell ref="H21:I21"/>
    <mergeCell ref="A28:I28"/>
    <mergeCell ref="A24:I24"/>
    <mergeCell ref="C25:I25"/>
    <mergeCell ref="D21:F21"/>
    <mergeCell ref="H15:I15"/>
    <mergeCell ref="H17:I17"/>
    <mergeCell ref="H19:I19"/>
    <mergeCell ref="D15:F15"/>
    <mergeCell ref="D17:F17"/>
    <mergeCell ref="D19:F19"/>
    <mergeCell ref="A3:I3"/>
    <mergeCell ref="H13:I13"/>
    <mergeCell ref="H11:I11"/>
    <mergeCell ref="D11:F11"/>
    <mergeCell ref="D13:F13"/>
  </mergeCells>
  <phoneticPr fontId="19"/>
  <printOptions horizontalCentered="1"/>
  <pageMargins left="0.78740157480314965" right="0.70866141732283472" top="0.9448818897637796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3B090-6BBD-4DC4-8F7D-F8C079395B92}">
  <sheetPr>
    <tabColor rgb="FFFFC000"/>
  </sheetPr>
  <dimension ref="A1:G24"/>
  <sheetViews>
    <sheetView showGridLines="0" showZeros="0" view="pageBreakPreview" zoomScale="80" zoomScaleNormal="77" zoomScaleSheetLayoutView="80" workbookViewId="0">
      <selection activeCell="C17" sqref="C17:E17"/>
    </sheetView>
  </sheetViews>
  <sheetFormatPr defaultColWidth="9" defaultRowHeight="19"/>
  <cols>
    <col min="1" max="1" width="4.453125" style="13" customWidth="1"/>
    <col min="2" max="2" width="25.453125" style="13" customWidth="1"/>
    <col min="3" max="3" width="3.7265625" style="13" customWidth="1"/>
    <col min="4" max="4" width="18" style="13" customWidth="1"/>
    <col min="5" max="5" width="3.7265625" style="13" customWidth="1"/>
    <col min="6" max="6" width="30" style="13" customWidth="1"/>
    <col min="7" max="7" width="9" style="20"/>
    <col min="8" max="16384" width="9" style="13"/>
  </cols>
  <sheetData>
    <row r="1" spans="1:7">
      <c r="A1" s="21" t="s">
        <v>25</v>
      </c>
      <c r="F1" s="19" t="s">
        <v>112</v>
      </c>
    </row>
    <row r="3" spans="1:7" ht="28.5" customHeight="1">
      <c r="A3" s="231" t="s">
        <v>117</v>
      </c>
      <c r="B3" s="231"/>
      <c r="C3" s="231"/>
      <c r="D3" s="231"/>
      <c r="E3" s="231"/>
      <c r="F3" s="231"/>
    </row>
    <row r="5" spans="1:7">
      <c r="A5" s="13" t="s">
        <v>26</v>
      </c>
    </row>
    <row r="6" spans="1:7" ht="40.5" customHeight="1">
      <c r="B6" s="14" t="s">
        <v>28</v>
      </c>
      <c r="C6" s="232" t="s">
        <v>317</v>
      </c>
      <c r="D6" s="233"/>
      <c r="E6" s="234"/>
      <c r="F6" s="14" t="s">
        <v>29</v>
      </c>
    </row>
    <row r="7" spans="1:7" ht="27" customHeight="1">
      <c r="B7" s="235" t="s">
        <v>30</v>
      </c>
      <c r="C7" s="27"/>
      <c r="D7" s="38"/>
      <c r="E7" s="28"/>
      <c r="F7" s="23"/>
    </row>
    <row r="8" spans="1:7" ht="27" customHeight="1">
      <c r="B8" s="236"/>
      <c r="C8" s="22"/>
      <c r="D8" s="36">
        <f>'④(A-4)別紙2-2所要額一覧表'!G18</f>
        <v>0</v>
      </c>
      <c r="E8" s="24" t="s">
        <v>48</v>
      </c>
      <c r="F8" s="25"/>
      <c r="G8" s="132" t="s">
        <v>191</v>
      </c>
    </row>
    <row r="9" spans="1:7" ht="54" customHeight="1">
      <c r="B9" s="29"/>
      <c r="C9" s="30"/>
      <c r="D9" s="37"/>
      <c r="E9" s="31"/>
      <c r="F9" s="16"/>
    </row>
    <row r="10" spans="1:7" ht="54" customHeight="1">
      <c r="B10" s="29"/>
      <c r="C10" s="30"/>
      <c r="D10" s="37"/>
      <c r="E10" s="31"/>
      <c r="F10" s="16"/>
    </row>
    <row r="11" spans="1:7" ht="27" customHeight="1">
      <c r="B11" s="229" t="s">
        <v>27</v>
      </c>
      <c r="C11" s="32"/>
      <c r="D11" s="38"/>
      <c r="E11" s="33"/>
      <c r="F11" s="23"/>
    </row>
    <row r="12" spans="1:7" ht="27" customHeight="1">
      <c r="B12" s="230"/>
      <c r="C12" s="34"/>
      <c r="D12" s="39">
        <f>D8</f>
        <v>0</v>
      </c>
      <c r="E12" s="35"/>
      <c r="F12" s="26"/>
    </row>
    <row r="16" spans="1:7">
      <c r="A16" s="13" t="s">
        <v>31</v>
      </c>
    </row>
    <row r="17" spans="2:6" ht="40.5" customHeight="1">
      <c r="B17" s="14" t="s">
        <v>28</v>
      </c>
      <c r="C17" s="232" t="s">
        <v>317</v>
      </c>
      <c r="D17" s="233"/>
      <c r="E17" s="234"/>
      <c r="F17" s="14" t="s">
        <v>29</v>
      </c>
    </row>
    <row r="18" spans="2:6" ht="27" customHeight="1">
      <c r="B18" s="235" t="s">
        <v>50</v>
      </c>
      <c r="C18" s="27"/>
      <c r="D18" s="40"/>
      <c r="E18" s="28"/>
      <c r="F18" s="23"/>
    </row>
    <row r="19" spans="2:6" ht="27" customHeight="1">
      <c r="B19" s="236"/>
      <c r="C19" s="22"/>
      <c r="D19" s="36">
        <f>D8</f>
        <v>0</v>
      </c>
      <c r="E19" s="24" t="s">
        <v>48</v>
      </c>
      <c r="F19" s="25"/>
    </row>
    <row r="20" spans="2:6" ht="54" customHeight="1">
      <c r="B20" s="29"/>
      <c r="C20" s="30"/>
      <c r="D20" s="37"/>
      <c r="E20" s="31"/>
      <c r="F20" s="16"/>
    </row>
    <row r="21" spans="2:6" ht="54" customHeight="1">
      <c r="B21" s="29"/>
      <c r="C21" s="30"/>
      <c r="D21" s="37"/>
      <c r="E21" s="31"/>
      <c r="F21" s="16"/>
    </row>
    <row r="22" spans="2:6" ht="27" customHeight="1">
      <c r="B22" s="229" t="s">
        <v>27</v>
      </c>
      <c r="C22" s="32"/>
      <c r="D22" s="38"/>
      <c r="E22" s="33"/>
      <c r="F22" s="23"/>
    </row>
    <row r="23" spans="2:6" ht="27" customHeight="1">
      <c r="B23" s="230"/>
      <c r="C23" s="34"/>
      <c r="D23" s="39">
        <f>D19</f>
        <v>0</v>
      </c>
      <c r="E23" s="35"/>
      <c r="F23" s="26"/>
    </row>
    <row r="24" spans="2:6">
      <c r="B24" s="13" t="s">
        <v>51</v>
      </c>
      <c r="F24" s="17"/>
    </row>
  </sheetData>
  <sheetProtection algorithmName="SHA-512" hashValue="4IXl75I+AWkG/1i3Vj41kqyrWusdZLy+djVQYHi9R09OlRJEgoyXensjyhTCX1z6M3vwf9v7u0Gp+4vhQkg1Qg==" saltValue="6TeRfgTicV0I0qlwwQKizA==" spinCount="100000" sheet="1" objects="1" scenarios="1"/>
  <mergeCells count="7">
    <mergeCell ref="B22:B23"/>
    <mergeCell ref="A3:F3"/>
    <mergeCell ref="C6:E6"/>
    <mergeCell ref="B7:B8"/>
    <mergeCell ref="B11:B12"/>
    <mergeCell ref="C17:E17"/>
    <mergeCell ref="B18:B19"/>
  </mergeCells>
  <phoneticPr fontId="19"/>
  <pageMargins left="0.9055118110236221" right="0.9055118110236221" top="0.94488188976377963" bottom="0.94488188976377963" header="0.31496062992125984" footer="0.31496062992125984"/>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066F-A836-48DF-AF8A-6335E4B6D3ED}">
  <sheetPr>
    <tabColor rgb="FFFFC000"/>
    <pageSetUpPr fitToPage="1"/>
  </sheetPr>
  <dimension ref="B1:G22"/>
  <sheetViews>
    <sheetView showZeros="0" view="pageBreakPreview" zoomScaleNormal="100" zoomScaleSheetLayoutView="100" workbookViewId="0">
      <selection activeCell="C28" sqref="C28"/>
    </sheetView>
  </sheetViews>
  <sheetFormatPr defaultColWidth="9" defaultRowHeight="13"/>
  <cols>
    <col min="1" max="1" width="2" style="1" customWidth="1"/>
    <col min="2" max="2" width="34.36328125" style="1" customWidth="1"/>
    <col min="3" max="7" width="18.90625" style="1" customWidth="1"/>
    <col min="8" max="8" width="1.26953125" style="1" customWidth="1"/>
    <col min="9" max="16384" width="9" style="1"/>
  </cols>
  <sheetData>
    <row r="1" spans="2:7" ht="16.5">
      <c r="B1" s="3" t="s">
        <v>118</v>
      </c>
      <c r="C1" s="4"/>
      <c r="D1" s="4"/>
      <c r="E1" s="4"/>
      <c r="F1" s="4"/>
    </row>
    <row r="2" spans="2:7" ht="21.75" customHeight="1">
      <c r="B2" s="5" t="s">
        <v>301</v>
      </c>
      <c r="C2" s="4"/>
      <c r="D2" s="4"/>
      <c r="E2" s="4"/>
      <c r="F2" s="4"/>
    </row>
    <row r="3" spans="2:7" ht="14">
      <c r="B3" s="63" t="s">
        <v>58</v>
      </c>
      <c r="C3" s="4"/>
      <c r="D3" s="4"/>
      <c r="E3" s="4"/>
      <c r="F3" s="7"/>
    </row>
    <row r="4" spans="2:7" ht="16.5">
      <c r="B4" s="5"/>
      <c r="C4" s="4"/>
      <c r="D4" s="4"/>
      <c r="E4" s="4"/>
      <c r="F4" s="4"/>
    </row>
    <row r="5" spans="2:7" ht="16.5" customHeight="1">
      <c r="B5" s="6"/>
      <c r="C5" s="7"/>
      <c r="D5" s="7"/>
      <c r="E5" s="8" t="s">
        <v>54</v>
      </c>
      <c r="F5" s="237">
        <f>①基本情報シート!C8</f>
        <v>0</v>
      </c>
      <c r="G5" s="237"/>
    </row>
    <row r="6" spans="2:7" ht="14">
      <c r="B6" s="9"/>
      <c r="C6" s="9"/>
      <c r="D6" s="7"/>
      <c r="E6" s="7"/>
      <c r="F6" s="7"/>
    </row>
    <row r="7" spans="2:7" ht="13.5" customHeight="1">
      <c r="B7" s="238" t="s">
        <v>0</v>
      </c>
      <c r="C7" s="239" t="s">
        <v>1</v>
      </c>
      <c r="D7" s="240" t="s">
        <v>2</v>
      </c>
      <c r="E7" s="240" t="s">
        <v>127</v>
      </c>
      <c r="F7" s="240" t="s">
        <v>23</v>
      </c>
      <c r="G7" s="240" t="s">
        <v>3</v>
      </c>
    </row>
    <row r="8" spans="2:7" ht="13.5" customHeight="1">
      <c r="B8" s="238"/>
      <c r="C8" s="239"/>
      <c r="D8" s="240"/>
      <c r="E8" s="240"/>
      <c r="F8" s="240"/>
      <c r="G8" s="240"/>
    </row>
    <row r="9" spans="2:7" ht="13.5" customHeight="1">
      <c r="B9" s="238"/>
      <c r="C9" s="239"/>
      <c r="D9" s="240"/>
      <c r="E9" s="240"/>
      <c r="F9" s="240"/>
      <c r="G9" s="240"/>
    </row>
    <row r="10" spans="2:7" ht="13.5" customHeight="1">
      <c r="B10" s="238"/>
      <c r="C10" s="239"/>
      <c r="D10" s="240"/>
      <c r="E10" s="240"/>
      <c r="F10" s="240"/>
      <c r="G10" s="240"/>
    </row>
    <row r="11" spans="2:7" ht="13.5" customHeight="1">
      <c r="B11" s="238"/>
      <c r="C11" s="239"/>
      <c r="D11" s="240"/>
      <c r="E11" s="240"/>
      <c r="F11" s="240"/>
      <c r="G11" s="240"/>
    </row>
    <row r="12" spans="2:7" ht="14">
      <c r="B12" s="238"/>
      <c r="C12" s="41" t="s">
        <v>4</v>
      </c>
      <c r="D12" s="42" t="s">
        <v>5</v>
      </c>
      <c r="E12" s="43" t="s">
        <v>6</v>
      </c>
      <c r="F12" s="43" t="s">
        <v>7</v>
      </c>
      <c r="G12" s="43" t="s">
        <v>128</v>
      </c>
    </row>
    <row r="13" spans="2:7" ht="14">
      <c r="B13" s="44"/>
      <c r="C13" s="45"/>
      <c r="D13" s="46" t="s">
        <v>8</v>
      </c>
      <c r="E13" s="47" t="s">
        <v>8</v>
      </c>
      <c r="F13" s="47" t="s">
        <v>8</v>
      </c>
      <c r="G13" s="47" t="s">
        <v>8</v>
      </c>
    </row>
    <row r="14" spans="2:7" ht="21" customHeight="1">
      <c r="B14" s="48" t="s">
        <v>9</v>
      </c>
      <c r="C14" s="49"/>
      <c r="D14" s="50"/>
      <c r="E14" s="51"/>
      <c r="F14" s="51"/>
      <c r="G14" s="51"/>
    </row>
    <row r="15" spans="2:7" ht="28.5" customHeight="1">
      <c r="B15" s="52" t="s">
        <v>10</v>
      </c>
      <c r="C15" s="53">
        <f>'⑤(A-4)別紙3-4 第３子 '!C26:D26</f>
        <v>0</v>
      </c>
      <c r="D15" s="54">
        <f>'⑤(A-4)別紙3-4 第３子 '!I26</f>
        <v>0</v>
      </c>
      <c r="E15" s="54">
        <f>'⑤(A-4)別紙3-4 第３子 '!J26</f>
        <v>0</v>
      </c>
      <c r="F15" s="54">
        <f>'⑤(A-4)別紙3-4 第３子 '!K26</f>
        <v>0</v>
      </c>
      <c r="G15" s="55">
        <f>F15</f>
        <v>0</v>
      </c>
    </row>
    <row r="16" spans="2:7" ht="28.5" customHeight="1">
      <c r="B16" s="56" t="s">
        <v>11</v>
      </c>
      <c r="C16" s="49">
        <f>'⑤(A-4)別紙3-5 第２子'!C26:D26</f>
        <v>0</v>
      </c>
      <c r="D16" s="51">
        <f>'⑤(A-4)別紙3-5 第２子'!I26</f>
        <v>0</v>
      </c>
      <c r="E16" s="51">
        <f>'⑤(A-4)別紙3-5 第２子'!J26</f>
        <v>0</v>
      </c>
      <c r="F16" s="51">
        <f>'⑤(A-4)別紙3-5 第２子'!K26</f>
        <v>0</v>
      </c>
      <c r="G16" s="51">
        <f>F16</f>
        <v>0</v>
      </c>
    </row>
    <row r="17" spans="2:7" ht="28.5" customHeight="1">
      <c r="B17" s="57" t="s">
        <v>24</v>
      </c>
      <c r="C17" s="58">
        <f>'⑤(A-4)別紙3-6 第１子'!C26:D26</f>
        <v>0</v>
      </c>
      <c r="D17" s="59">
        <f>'⑤(A-4)別紙3-6 第１子'!I26</f>
        <v>0</v>
      </c>
      <c r="E17" s="59">
        <f>'⑤(A-4)別紙3-6 第１子'!J26</f>
        <v>0</v>
      </c>
      <c r="F17" s="59">
        <f>'⑤(A-4)別紙3-6 第１子'!K26</f>
        <v>0</v>
      </c>
      <c r="G17" s="59">
        <f>F17</f>
        <v>0</v>
      </c>
    </row>
    <row r="18" spans="2:7" ht="28.5" customHeight="1">
      <c r="B18" s="60" t="s">
        <v>12</v>
      </c>
      <c r="C18" s="61">
        <f>SUM(C15:C17)</f>
        <v>0</v>
      </c>
      <c r="D18" s="62"/>
      <c r="E18" s="62"/>
      <c r="F18" s="62"/>
      <c r="G18" s="61">
        <f>SUM(G15:G17)</f>
        <v>0</v>
      </c>
    </row>
    <row r="19" spans="2:7" ht="14">
      <c r="B19" s="10"/>
      <c r="C19" s="10"/>
      <c r="D19" s="11"/>
      <c r="E19" s="11"/>
      <c r="F19" s="11"/>
    </row>
    <row r="20" spans="2:7" ht="14">
      <c r="B20" s="9" t="s">
        <v>13</v>
      </c>
      <c r="C20" s="7"/>
      <c r="D20" s="7"/>
      <c r="E20" s="7"/>
      <c r="F20" s="7"/>
    </row>
    <row r="21" spans="2:7" ht="14">
      <c r="B21" s="9" t="s">
        <v>56</v>
      </c>
      <c r="C21" s="7"/>
      <c r="D21" s="7"/>
      <c r="E21" s="7"/>
      <c r="F21" s="7"/>
    </row>
    <row r="22" spans="2:7" ht="14">
      <c r="B22" s="9" t="s">
        <v>57</v>
      </c>
    </row>
  </sheetData>
  <sheetProtection algorithmName="SHA-512" hashValue="0/zXGFkILHwM7A09l6TuVn0/FnWACoFRhIgiWpLCBcHI7fR8hwobn9u3hdZTCNrILCFvWDWs92HL338+3pnp8A==" saltValue="FUFdEBXSdo3TLdL2Chb9wQ==" spinCount="100000" sheet="1" selectLockedCells="1" selectUnlockedCells="1"/>
  <mergeCells count="7">
    <mergeCell ref="F5:G5"/>
    <mergeCell ref="B7:B12"/>
    <mergeCell ref="C7:C11"/>
    <mergeCell ref="D7:D11"/>
    <mergeCell ref="E7:E11"/>
    <mergeCell ref="F7:F11"/>
    <mergeCell ref="G7:G11"/>
  </mergeCells>
  <phoneticPr fontId="19"/>
  <pageMargins left="0.70866141732283472" right="0.70866141732283472" top="0.94488188976377963" bottom="0.74803149606299213" header="0.51181102362204722" footer="0.51181102362204722"/>
  <pageSetup paperSize="9" firstPageNumber="0" orientation="landscape"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09A4-4A5C-459A-9F47-F2F13B55DD99}">
  <sheetPr>
    <tabColor rgb="FFFFC000"/>
    <pageSetUpPr fitToPage="1"/>
  </sheetPr>
  <dimension ref="A1:O32"/>
  <sheetViews>
    <sheetView showZeros="0" view="pageBreakPreview" zoomScale="90" zoomScaleNormal="90" zoomScaleSheetLayoutView="90" workbookViewId="0">
      <selection activeCell="E10" sqref="E10"/>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34" bestFit="1" customWidth="1"/>
    <col min="15" max="16384" width="9" style="1"/>
  </cols>
  <sheetData>
    <row r="1" spans="1:15" s="2" customFormat="1" ht="19">
      <c r="A1" s="241" t="s">
        <v>119</v>
      </c>
      <c r="B1" s="241"/>
      <c r="C1" s="241"/>
      <c r="D1" s="241"/>
      <c r="E1" s="241"/>
      <c r="F1" s="241"/>
      <c r="G1" s="241"/>
      <c r="H1" s="241"/>
      <c r="I1" s="241"/>
      <c r="J1" s="241"/>
      <c r="K1" s="241"/>
      <c r="L1" s="241"/>
      <c r="M1" s="241"/>
      <c r="N1" s="133"/>
    </row>
    <row r="2" spans="1:15" s="2" customFormat="1" ht="19">
      <c r="A2" s="242" t="s">
        <v>72</v>
      </c>
      <c r="B2" s="242"/>
      <c r="C2" s="242"/>
      <c r="D2" s="242"/>
      <c r="E2" s="242"/>
      <c r="F2" s="242"/>
      <c r="G2" s="242"/>
      <c r="H2" s="242"/>
      <c r="I2" s="242"/>
      <c r="J2" s="242"/>
      <c r="K2" s="242"/>
      <c r="L2" s="242"/>
      <c r="M2" s="242"/>
      <c r="N2" s="133"/>
      <c r="O2" s="67"/>
    </row>
    <row r="3" spans="1:15" s="2" customFormat="1" ht="11.25" customHeight="1">
      <c r="A3" s="66"/>
      <c r="B3" s="66"/>
      <c r="C3" s="66"/>
      <c r="D3" s="66"/>
      <c r="E3" s="66"/>
      <c r="F3" s="66"/>
      <c r="G3" s="66"/>
      <c r="H3" s="66"/>
      <c r="I3" s="66"/>
      <c r="J3" s="66"/>
      <c r="K3" s="66"/>
      <c r="L3" s="66"/>
      <c r="M3" s="66"/>
      <c r="N3" s="133"/>
    </row>
    <row r="4" spans="1:15" ht="14.5" thickBot="1">
      <c r="J4" s="65" t="s">
        <v>71</v>
      </c>
      <c r="K4" s="243">
        <f>'②(A-3)交付申請書'!H21</f>
        <v>0</v>
      </c>
      <c r="L4" s="243"/>
      <c r="M4" s="243"/>
    </row>
    <row r="5" spans="1:15" ht="5.25" customHeight="1" thickTop="1"/>
    <row r="6" spans="1:15" ht="31.5" customHeight="1">
      <c r="A6" s="244" t="s">
        <v>14</v>
      </c>
      <c r="B6" s="245" t="s">
        <v>70</v>
      </c>
      <c r="C6" s="246" t="s">
        <v>15</v>
      </c>
      <c r="D6" s="246"/>
      <c r="E6" s="246"/>
      <c r="F6" s="244" t="s">
        <v>120</v>
      </c>
      <c r="G6" s="244" t="s">
        <v>69</v>
      </c>
      <c r="H6" s="244" t="s">
        <v>311</v>
      </c>
      <c r="I6" s="244" t="s">
        <v>68</v>
      </c>
      <c r="J6" s="248" t="s">
        <v>122</v>
      </c>
      <c r="K6" s="249" t="s">
        <v>124</v>
      </c>
      <c r="L6" s="249"/>
      <c r="M6" s="250" t="s">
        <v>16</v>
      </c>
    </row>
    <row r="7" spans="1:15" ht="20.149999999999999" customHeight="1">
      <c r="A7" s="244"/>
      <c r="B7" s="245"/>
      <c r="C7" s="251" t="s">
        <v>17</v>
      </c>
      <c r="D7" s="247" t="s">
        <v>18</v>
      </c>
      <c r="E7" s="252" t="s">
        <v>19</v>
      </c>
      <c r="F7" s="244"/>
      <c r="G7" s="244"/>
      <c r="H7" s="244"/>
      <c r="I7" s="244"/>
      <c r="J7" s="248"/>
      <c r="K7" s="249"/>
      <c r="L7" s="249"/>
      <c r="M7" s="250"/>
    </row>
    <row r="8" spans="1:15" ht="20.149999999999999" customHeight="1">
      <c r="A8" s="244"/>
      <c r="B8" s="245"/>
      <c r="C8" s="251"/>
      <c r="D8" s="247"/>
      <c r="E8" s="252"/>
      <c r="F8" s="247"/>
      <c r="G8" s="247"/>
      <c r="H8" s="247"/>
      <c r="I8" s="247"/>
      <c r="J8" s="248"/>
      <c r="K8" s="249"/>
      <c r="L8" s="249"/>
      <c r="M8" s="250"/>
    </row>
    <row r="9" spans="1:15">
      <c r="A9" s="244"/>
      <c r="B9" s="245"/>
      <c r="C9" s="251"/>
      <c r="D9" s="69" t="s">
        <v>67</v>
      </c>
      <c r="E9" s="252"/>
      <c r="F9" s="70"/>
      <c r="G9" s="70" t="s">
        <v>66</v>
      </c>
      <c r="H9" s="70" t="s">
        <v>65</v>
      </c>
      <c r="I9" s="70" t="s">
        <v>64</v>
      </c>
      <c r="J9" s="71" t="s">
        <v>63</v>
      </c>
      <c r="K9" s="251" t="s">
        <v>62</v>
      </c>
      <c r="L9" s="251"/>
      <c r="M9" s="250"/>
    </row>
    <row r="10" spans="1:15" ht="18" customHeight="1">
      <c r="A10" s="70">
        <v>1</v>
      </c>
      <c r="B10" s="84"/>
      <c r="C10" s="84"/>
      <c r="D10" s="85"/>
      <c r="E10" s="70" t="str">
        <f>IFERROR(IF(D10="","",IF(DATEDIF(D10,"2024/4/1","y")=0,"0",DATEDIF(D10,"2024/4/1","y"))),"0")</f>
        <v/>
      </c>
      <c r="F10" s="88"/>
      <c r="G10" s="72">
        <f>ROUNDDOWN(IF(MIN(F10-5000,F10*1/2,15000)&gt;0,MIN(F10-5000,F10*1/2,15000),0),-2)</f>
        <v>0</v>
      </c>
      <c r="H10" s="88"/>
      <c r="I10" s="72">
        <f t="shared" ref="I10:I24" si="0">G10*H10</f>
        <v>0</v>
      </c>
      <c r="J10" s="73">
        <f>I10</f>
        <v>0</v>
      </c>
      <c r="K10" s="74">
        <f t="shared" ref="K10:K24" si="1">MIN(I10:J10)</f>
        <v>0</v>
      </c>
      <c r="L10" s="75"/>
      <c r="M10" s="150"/>
      <c r="N10" s="135"/>
    </row>
    <row r="11" spans="1:15" ht="18" customHeight="1">
      <c r="A11" s="70">
        <v>2</v>
      </c>
      <c r="B11" s="84"/>
      <c r="C11" s="85"/>
      <c r="D11" s="85"/>
      <c r="E11" s="70" t="str">
        <f t="shared" ref="E11:E24" si="2">IFERROR(IF(D11="","",IF(DATEDIF(D11,"2024/4/1","y")=0,"0",DATEDIF(D11,"2024/4/1","y"))),"0")</f>
        <v/>
      </c>
      <c r="F11" s="88"/>
      <c r="G11" s="72">
        <f t="shared" ref="G11:G24" si="3">ROUNDDOWN(IF(MIN(F11-5000,F11*1/2,15000)&gt;0,MIN(F11-5000,F11*1/2,15000),0),-2)</f>
        <v>0</v>
      </c>
      <c r="H11" s="88"/>
      <c r="I11" s="72">
        <f t="shared" si="0"/>
        <v>0</v>
      </c>
      <c r="J11" s="73">
        <f t="shared" ref="J11:J24" si="4">I11</f>
        <v>0</v>
      </c>
      <c r="K11" s="74">
        <f t="shared" si="1"/>
        <v>0</v>
      </c>
      <c r="L11" s="75"/>
      <c r="M11" s="150"/>
    </row>
    <row r="12" spans="1:15" ht="18" customHeight="1">
      <c r="A12" s="70">
        <v>3</v>
      </c>
      <c r="B12" s="85"/>
      <c r="C12" s="86"/>
      <c r="D12" s="87"/>
      <c r="E12" s="70" t="str">
        <f t="shared" si="2"/>
        <v/>
      </c>
      <c r="F12" s="88"/>
      <c r="G12" s="72">
        <f t="shared" si="3"/>
        <v>0</v>
      </c>
      <c r="H12" s="88"/>
      <c r="I12" s="72">
        <f t="shared" si="0"/>
        <v>0</v>
      </c>
      <c r="J12" s="73">
        <f t="shared" si="4"/>
        <v>0</v>
      </c>
      <c r="K12" s="74">
        <f t="shared" si="1"/>
        <v>0</v>
      </c>
      <c r="L12" s="75"/>
      <c r="M12" s="150"/>
    </row>
    <row r="13" spans="1:15" ht="18" customHeight="1">
      <c r="A13" s="70">
        <v>4</v>
      </c>
      <c r="B13" s="85"/>
      <c r="C13" s="86"/>
      <c r="D13" s="87"/>
      <c r="E13" s="70" t="str">
        <f t="shared" si="2"/>
        <v/>
      </c>
      <c r="F13" s="88"/>
      <c r="G13" s="72">
        <f t="shared" si="3"/>
        <v>0</v>
      </c>
      <c r="H13" s="88"/>
      <c r="I13" s="72">
        <f t="shared" si="0"/>
        <v>0</v>
      </c>
      <c r="J13" s="73">
        <f t="shared" si="4"/>
        <v>0</v>
      </c>
      <c r="K13" s="74">
        <f t="shared" si="1"/>
        <v>0</v>
      </c>
      <c r="L13" s="75"/>
      <c r="M13" s="150"/>
    </row>
    <row r="14" spans="1:15" ht="18" customHeight="1">
      <c r="A14" s="70">
        <v>5</v>
      </c>
      <c r="B14" s="84"/>
      <c r="C14" s="86"/>
      <c r="D14" s="87"/>
      <c r="E14" s="70" t="str">
        <f t="shared" si="2"/>
        <v/>
      </c>
      <c r="F14" s="88"/>
      <c r="G14" s="72">
        <f t="shared" si="3"/>
        <v>0</v>
      </c>
      <c r="H14" s="88"/>
      <c r="I14" s="72">
        <f t="shared" si="0"/>
        <v>0</v>
      </c>
      <c r="J14" s="73">
        <f t="shared" si="4"/>
        <v>0</v>
      </c>
      <c r="K14" s="74">
        <f t="shared" si="1"/>
        <v>0</v>
      </c>
      <c r="L14" s="75"/>
      <c r="M14" s="150"/>
    </row>
    <row r="15" spans="1:15" ht="18" customHeight="1">
      <c r="A15" s="70">
        <v>6</v>
      </c>
      <c r="B15" s="84"/>
      <c r="C15" s="86"/>
      <c r="D15" s="87"/>
      <c r="E15" s="70" t="str">
        <f t="shared" si="2"/>
        <v/>
      </c>
      <c r="F15" s="88"/>
      <c r="G15" s="72">
        <f t="shared" si="3"/>
        <v>0</v>
      </c>
      <c r="H15" s="88"/>
      <c r="I15" s="72">
        <f t="shared" si="0"/>
        <v>0</v>
      </c>
      <c r="J15" s="73">
        <f t="shared" si="4"/>
        <v>0</v>
      </c>
      <c r="K15" s="74">
        <f t="shared" si="1"/>
        <v>0</v>
      </c>
      <c r="L15" s="75"/>
      <c r="M15" s="150"/>
    </row>
    <row r="16" spans="1:15" ht="18" customHeight="1">
      <c r="A16" s="70">
        <v>7</v>
      </c>
      <c r="B16" s="84"/>
      <c r="C16" s="86"/>
      <c r="D16" s="87"/>
      <c r="E16" s="70" t="str">
        <f t="shared" si="2"/>
        <v/>
      </c>
      <c r="F16" s="88"/>
      <c r="G16" s="72">
        <f t="shared" si="3"/>
        <v>0</v>
      </c>
      <c r="H16" s="88"/>
      <c r="I16" s="72">
        <f t="shared" si="0"/>
        <v>0</v>
      </c>
      <c r="J16" s="73">
        <f t="shared" si="4"/>
        <v>0</v>
      </c>
      <c r="K16" s="74">
        <f t="shared" si="1"/>
        <v>0</v>
      </c>
      <c r="L16" s="75"/>
      <c r="M16" s="150"/>
    </row>
    <row r="17" spans="1:15" ht="18" customHeight="1">
      <c r="A17" s="70">
        <v>8</v>
      </c>
      <c r="B17" s="84"/>
      <c r="C17" s="86"/>
      <c r="D17" s="87"/>
      <c r="E17" s="70" t="str">
        <f t="shared" si="2"/>
        <v/>
      </c>
      <c r="F17" s="88"/>
      <c r="G17" s="72">
        <f t="shared" si="3"/>
        <v>0</v>
      </c>
      <c r="H17" s="88"/>
      <c r="I17" s="72">
        <f t="shared" si="0"/>
        <v>0</v>
      </c>
      <c r="J17" s="73">
        <f t="shared" si="4"/>
        <v>0</v>
      </c>
      <c r="K17" s="74">
        <f t="shared" si="1"/>
        <v>0</v>
      </c>
      <c r="L17" s="75"/>
      <c r="M17" s="150"/>
    </row>
    <row r="18" spans="1:15" ht="18" customHeight="1">
      <c r="A18" s="70">
        <v>9</v>
      </c>
      <c r="B18" s="84"/>
      <c r="C18" s="86"/>
      <c r="D18" s="87"/>
      <c r="E18" s="70" t="str">
        <f t="shared" si="2"/>
        <v/>
      </c>
      <c r="F18" s="88"/>
      <c r="G18" s="72">
        <f t="shared" si="3"/>
        <v>0</v>
      </c>
      <c r="H18" s="88"/>
      <c r="I18" s="72">
        <f t="shared" si="0"/>
        <v>0</v>
      </c>
      <c r="J18" s="73">
        <f t="shared" si="4"/>
        <v>0</v>
      </c>
      <c r="K18" s="74">
        <f t="shared" si="1"/>
        <v>0</v>
      </c>
      <c r="L18" s="75"/>
      <c r="M18" s="150"/>
    </row>
    <row r="19" spans="1:15" ht="18" customHeight="1">
      <c r="A19" s="70">
        <v>10</v>
      </c>
      <c r="B19" s="84"/>
      <c r="C19" s="86"/>
      <c r="D19" s="87"/>
      <c r="E19" s="70" t="str">
        <f t="shared" si="2"/>
        <v/>
      </c>
      <c r="F19" s="88"/>
      <c r="G19" s="72">
        <f t="shared" si="3"/>
        <v>0</v>
      </c>
      <c r="H19" s="88"/>
      <c r="I19" s="72">
        <f t="shared" si="0"/>
        <v>0</v>
      </c>
      <c r="J19" s="73">
        <f t="shared" si="4"/>
        <v>0</v>
      </c>
      <c r="K19" s="74">
        <f t="shared" si="1"/>
        <v>0</v>
      </c>
      <c r="L19" s="75"/>
      <c r="M19" s="150"/>
    </row>
    <row r="20" spans="1:15" ht="18" customHeight="1">
      <c r="A20" s="70">
        <v>11</v>
      </c>
      <c r="B20" s="84"/>
      <c r="C20" s="86"/>
      <c r="D20" s="87"/>
      <c r="E20" s="70" t="str">
        <f t="shared" si="2"/>
        <v/>
      </c>
      <c r="F20" s="88"/>
      <c r="G20" s="72">
        <f t="shared" si="3"/>
        <v>0</v>
      </c>
      <c r="H20" s="88"/>
      <c r="I20" s="72">
        <f t="shared" si="0"/>
        <v>0</v>
      </c>
      <c r="J20" s="73">
        <f t="shared" si="4"/>
        <v>0</v>
      </c>
      <c r="K20" s="74">
        <f t="shared" si="1"/>
        <v>0</v>
      </c>
      <c r="L20" s="75"/>
      <c r="M20" s="150"/>
    </row>
    <row r="21" spans="1:15" ht="18" customHeight="1">
      <c r="A21" s="70">
        <v>12</v>
      </c>
      <c r="B21" s="84"/>
      <c r="C21" s="86"/>
      <c r="D21" s="87"/>
      <c r="E21" s="70" t="str">
        <f t="shared" si="2"/>
        <v/>
      </c>
      <c r="F21" s="88"/>
      <c r="G21" s="72">
        <f t="shared" si="3"/>
        <v>0</v>
      </c>
      <c r="H21" s="88"/>
      <c r="I21" s="72">
        <f t="shared" si="0"/>
        <v>0</v>
      </c>
      <c r="J21" s="73">
        <f t="shared" si="4"/>
        <v>0</v>
      </c>
      <c r="K21" s="74">
        <f t="shared" si="1"/>
        <v>0</v>
      </c>
      <c r="L21" s="75"/>
      <c r="M21" s="150"/>
    </row>
    <row r="22" spans="1:15" ht="18" customHeight="1">
      <c r="A22" s="70">
        <v>13</v>
      </c>
      <c r="B22" s="84"/>
      <c r="C22" s="86"/>
      <c r="D22" s="87"/>
      <c r="E22" s="70" t="str">
        <f t="shared" si="2"/>
        <v/>
      </c>
      <c r="F22" s="88"/>
      <c r="G22" s="72">
        <f t="shared" si="3"/>
        <v>0</v>
      </c>
      <c r="H22" s="88"/>
      <c r="I22" s="72">
        <f t="shared" si="0"/>
        <v>0</v>
      </c>
      <c r="J22" s="73">
        <f t="shared" si="4"/>
        <v>0</v>
      </c>
      <c r="K22" s="74">
        <f t="shared" si="1"/>
        <v>0</v>
      </c>
      <c r="L22" s="75"/>
      <c r="M22" s="150"/>
    </row>
    <row r="23" spans="1:15" ht="18" customHeight="1">
      <c r="A23" s="70">
        <v>14</v>
      </c>
      <c r="B23" s="84"/>
      <c r="C23" s="86"/>
      <c r="D23" s="87"/>
      <c r="E23" s="70" t="str">
        <f t="shared" si="2"/>
        <v/>
      </c>
      <c r="F23" s="88"/>
      <c r="G23" s="72">
        <f t="shared" si="3"/>
        <v>0</v>
      </c>
      <c r="H23" s="88"/>
      <c r="I23" s="72">
        <f t="shared" si="0"/>
        <v>0</v>
      </c>
      <c r="J23" s="73">
        <f t="shared" si="4"/>
        <v>0</v>
      </c>
      <c r="K23" s="74">
        <f t="shared" si="1"/>
        <v>0</v>
      </c>
      <c r="L23" s="75"/>
      <c r="M23" s="150"/>
    </row>
    <row r="24" spans="1:15" ht="18" customHeight="1">
      <c r="A24" s="70">
        <v>15</v>
      </c>
      <c r="B24" s="84"/>
      <c r="C24" s="86"/>
      <c r="D24" s="87"/>
      <c r="E24" s="70" t="str">
        <f t="shared" si="2"/>
        <v/>
      </c>
      <c r="F24" s="88"/>
      <c r="G24" s="72">
        <f t="shared" si="3"/>
        <v>0</v>
      </c>
      <c r="H24" s="88"/>
      <c r="I24" s="72">
        <f t="shared" si="0"/>
        <v>0</v>
      </c>
      <c r="J24" s="73">
        <f t="shared" si="4"/>
        <v>0</v>
      </c>
      <c r="K24" s="74">
        <f t="shared" si="1"/>
        <v>0</v>
      </c>
      <c r="L24" s="75"/>
      <c r="M24" s="150"/>
    </row>
    <row r="25" spans="1:15"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136" t="s">
        <v>76</v>
      </c>
    </row>
    <row r="26" spans="1:15" ht="18" customHeight="1">
      <c r="A26" s="246" t="s">
        <v>22</v>
      </c>
      <c r="B26" s="246"/>
      <c r="C26" s="253">
        <f>C25</f>
        <v>0</v>
      </c>
      <c r="D26" s="253"/>
      <c r="E26" s="76" t="s">
        <v>21</v>
      </c>
      <c r="F26" s="77"/>
      <c r="G26" s="77"/>
      <c r="H26" s="78"/>
      <c r="I26" s="81">
        <f>I25</f>
        <v>0</v>
      </c>
      <c r="J26" s="81">
        <f>J25</f>
        <v>0</v>
      </c>
      <c r="K26" s="79">
        <f>SUM(K25)</f>
        <v>0</v>
      </c>
      <c r="L26" s="80" t="s">
        <v>8</v>
      </c>
      <c r="M26" s="80"/>
      <c r="N26" s="136" t="s">
        <v>121</v>
      </c>
    </row>
    <row r="27" spans="1:15" ht="15" customHeight="1">
      <c r="A27" s="1" t="s">
        <v>302</v>
      </c>
      <c r="K27" s="1"/>
      <c r="O27" s="64"/>
    </row>
    <row r="28" spans="1:15" ht="15.75" customHeight="1">
      <c r="A28" s="1" t="s">
        <v>303</v>
      </c>
      <c r="B28" s="82"/>
      <c r="C28" s="82"/>
      <c r="D28" s="82"/>
      <c r="E28" s="82"/>
      <c r="F28" s="82"/>
      <c r="G28" s="82"/>
      <c r="H28" s="82"/>
      <c r="I28" s="82"/>
      <c r="K28" s="83"/>
    </row>
    <row r="29" spans="1:15" ht="15.75" customHeight="1">
      <c r="A29" s="1" t="s">
        <v>61</v>
      </c>
    </row>
    <row r="30" spans="1:15" ht="15.75" customHeight="1">
      <c r="A30" s="1" t="s">
        <v>60</v>
      </c>
    </row>
    <row r="31" spans="1:15" ht="15.75" customHeight="1">
      <c r="A31" s="1" t="s">
        <v>59</v>
      </c>
    </row>
    <row r="32" spans="1:15" ht="9.75" customHeight="1"/>
  </sheetData>
  <sheetProtection algorithmName="SHA-512" hashValue="j+9bAkzvUSh7qWBioV8iHHODvXIKfe8/AXDIkylmt/Q4fuZtxcJZ461ArnzgLQJ8SeyDXWr4Mg7MiMhKq/kPxw==" saltValue="3Xwqz68RQHflxlDxTNDZHg==" spinCount="100000" sheet="1" formatCells="0"/>
  <protectedRanges>
    <protectedRange sqref="B10:D24 F10:F24 H10:H24 M10:M24" name="範囲1"/>
  </protectedRanges>
  <mergeCells count="21">
    <mergeCell ref="A25:B25"/>
    <mergeCell ref="C25:D25"/>
    <mergeCell ref="A26:B26"/>
    <mergeCell ref="C26:D26"/>
    <mergeCell ref="F6:F8"/>
    <mergeCell ref="A1:M1"/>
    <mergeCell ref="A2:M2"/>
    <mergeCell ref="K4:M4"/>
    <mergeCell ref="A6:A9"/>
    <mergeCell ref="B6:B9"/>
    <mergeCell ref="C6:E6"/>
    <mergeCell ref="G6:G8"/>
    <mergeCell ref="H6:H8"/>
    <mergeCell ref="I6:I8"/>
    <mergeCell ref="J6:J8"/>
    <mergeCell ref="K6:L8"/>
    <mergeCell ref="M6:M9"/>
    <mergeCell ref="C7:C9"/>
    <mergeCell ref="D7:D8"/>
    <mergeCell ref="E7:E9"/>
    <mergeCell ref="K9:L9"/>
  </mergeCells>
  <phoneticPr fontId="19"/>
  <dataValidations count="1">
    <dataValidation type="date" allowBlank="1" showInputMessage="1" showErrorMessage="1" sqref="D10:D24" xr:uid="{37A061CC-E0F4-49CE-94E9-7F6BEE89D98E}">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6" firstPageNumber="0" orientation="landscape" blackAndWhite="1" horizontalDpi="300" verticalDpi="300" r:id="rId1"/>
  <headerFooter alignWithMargins="0">
    <oddHeader>&amp;L別紙３－４&amp;R（A-4)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F2216-DF8A-4337-A821-579958EA3BB2}">
  <sheetPr>
    <tabColor rgb="FFFFC000"/>
    <pageSetUpPr fitToPage="1"/>
  </sheetPr>
  <dimension ref="A1:P32"/>
  <sheetViews>
    <sheetView showZeros="0" view="pageBreakPreview" zoomScale="90" zoomScaleNormal="100" zoomScaleSheetLayoutView="90" workbookViewId="0">
      <selection activeCell="D24" sqref="D24"/>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 bestFit="1" customWidth="1"/>
    <col min="15" max="16384" width="9" style="1"/>
  </cols>
  <sheetData>
    <row r="1" spans="1:14" s="2" customFormat="1" ht="19">
      <c r="A1" s="241" t="s">
        <v>125</v>
      </c>
      <c r="B1" s="241"/>
      <c r="C1" s="241"/>
      <c r="D1" s="241"/>
      <c r="E1" s="241"/>
      <c r="F1" s="241"/>
      <c r="G1" s="241"/>
      <c r="H1" s="241"/>
      <c r="I1" s="241"/>
      <c r="J1" s="241"/>
      <c r="K1" s="241"/>
      <c r="L1" s="241"/>
      <c r="M1" s="241"/>
    </row>
    <row r="2" spans="1:14" s="2" customFormat="1" ht="19">
      <c r="A2" s="242" t="s">
        <v>72</v>
      </c>
      <c r="B2" s="242"/>
      <c r="C2" s="242"/>
      <c r="D2" s="242"/>
      <c r="E2" s="242"/>
      <c r="F2" s="242"/>
      <c r="G2" s="242"/>
      <c r="H2" s="242"/>
      <c r="I2" s="242"/>
      <c r="J2" s="242"/>
      <c r="K2" s="242"/>
      <c r="L2" s="242"/>
      <c r="M2" s="242"/>
    </row>
    <row r="3" spans="1:14" s="2" customFormat="1" ht="11.25" customHeight="1">
      <c r="B3" s="66"/>
      <c r="C3" s="66"/>
      <c r="D3" s="66"/>
      <c r="E3" s="66"/>
      <c r="F3" s="66"/>
      <c r="G3" s="66"/>
      <c r="H3" s="66"/>
      <c r="I3" s="66"/>
      <c r="J3" s="66"/>
      <c r="K3" s="66"/>
      <c r="L3" s="66"/>
      <c r="M3" s="66"/>
    </row>
    <row r="4" spans="1:14" ht="13.5" thickBot="1">
      <c r="J4" s="68" t="s">
        <v>71</v>
      </c>
      <c r="K4" s="243">
        <f>'②(A-3)交付申請書'!H21</f>
        <v>0</v>
      </c>
      <c r="L4" s="243"/>
      <c r="M4" s="243"/>
    </row>
    <row r="5" spans="1:14" ht="5.25" customHeight="1" thickTop="1"/>
    <row r="6" spans="1:14" ht="31.5" customHeight="1">
      <c r="A6" s="244" t="s">
        <v>14</v>
      </c>
      <c r="B6" s="245" t="s">
        <v>70</v>
      </c>
      <c r="C6" s="246" t="s">
        <v>15</v>
      </c>
      <c r="D6" s="246"/>
      <c r="E6" s="246"/>
      <c r="F6" s="244" t="s">
        <v>120</v>
      </c>
      <c r="G6" s="244" t="s">
        <v>69</v>
      </c>
      <c r="H6" s="244" t="s">
        <v>311</v>
      </c>
      <c r="I6" s="244" t="s">
        <v>68</v>
      </c>
      <c r="J6" s="254" t="s">
        <v>123</v>
      </c>
      <c r="K6" s="249" t="s">
        <v>124</v>
      </c>
      <c r="L6" s="249"/>
      <c r="M6" s="250" t="s">
        <v>16</v>
      </c>
    </row>
    <row r="7" spans="1:14" ht="20.149999999999999" customHeight="1">
      <c r="A7" s="244"/>
      <c r="B7" s="245"/>
      <c r="C7" s="251" t="s">
        <v>17</v>
      </c>
      <c r="D7" s="247" t="s">
        <v>18</v>
      </c>
      <c r="E7" s="252" t="s">
        <v>19</v>
      </c>
      <c r="F7" s="244"/>
      <c r="G7" s="244"/>
      <c r="H7" s="244"/>
      <c r="I7" s="244"/>
      <c r="J7" s="248"/>
      <c r="K7" s="249"/>
      <c r="L7" s="249"/>
      <c r="M7" s="250"/>
    </row>
    <row r="8" spans="1:14" ht="20.149999999999999" customHeight="1">
      <c r="A8" s="244"/>
      <c r="B8" s="245"/>
      <c r="C8" s="251"/>
      <c r="D8" s="247"/>
      <c r="E8" s="252"/>
      <c r="F8" s="247"/>
      <c r="G8" s="247"/>
      <c r="H8" s="247"/>
      <c r="I8" s="247"/>
      <c r="J8" s="248"/>
      <c r="K8" s="249"/>
      <c r="L8" s="249"/>
      <c r="M8" s="250"/>
    </row>
    <row r="9" spans="1:14">
      <c r="A9" s="244"/>
      <c r="B9" s="245"/>
      <c r="C9" s="251"/>
      <c r="D9" s="69" t="s">
        <v>67</v>
      </c>
      <c r="E9" s="252"/>
      <c r="F9" s="70"/>
      <c r="G9" s="70" t="s">
        <v>66</v>
      </c>
      <c r="H9" s="70" t="s">
        <v>65</v>
      </c>
      <c r="I9" s="70" t="s">
        <v>64</v>
      </c>
      <c r="J9" s="71" t="s">
        <v>63</v>
      </c>
      <c r="K9" s="251" t="s">
        <v>62</v>
      </c>
      <c r="L9" s="251"/>
      <c r="M9" s="250"/>
    </row>
    <row r="10" spans="1:14" ht="18" customHeight="1">
      <c r="A10" s="70">
        <v>1</v>
      </c>
      <c r="B10" s="84"/>
      <c r="C10" s="84"/>
      <c r="D10" s="85"/>
      <c r="E10" s="70" t="str">
        <f>IFERROR(IF(D10="","",IF(DATEDIF(D10,"2024/4/1","y")=0,"0",DATEDIF(D10,"2024/4/1","y"))),"0")</f>
        <v/>
      </c>
      <c r="F10" s="88"/>
      <c r="G10" s="72">
        <f>ROUNDDOWN(IF(MIN(F10-5000,F10*1/2,15000)&gt;0,MIN(F10-5000,F10*1/2,15000),0),-2)</f>
        <v>0</v>
      </c>
      <c r="H10" s="88"/>
      <c r="I10" s="72">
        <f t="shared" ref="I10:I24" si="0">G10*H10</f>
        <v>0</v>
      </c>
      <c r="J10" s="73">
        <f>I10</f>
        <v>0</v>
      </c>
      <c r="K10" s="74">
        <f t="shared" ref="K10:K24" si="1">MIN(I10:J10)</f>
        <v>0</v>
      </c>
      <c r="L10" s="75"/>
      <c r="M10" s="150"/>
      <c r="N10" s="12"/>
    </row>
    <row r="11" spans="1:14" ht="18" customHeight="1">
      <c r="A11" s="70">
        <v>2</v>
      </c>
      <c r="B11" s="84"/>
      <c r="C11" s="85"/>
      <c r="D11" s="85"/>
      <c r="E11" s="70" t="str">
        <f t="shared" ref="E11:E24" si="2">IFERROR(IF(D11="","",IF(DATEDIF(D11,"2024/4/1","y")=0,"0",DATEDIF(D11,"2024/4/1","y"))),"0")</f>
        <v/>
      </c>
      <c r="F11" s="88"/>
      <c r="G11" s="72">
        <f t="shared" ref="G11:G24" si="3">ROUNDDOWN(IF(MIN(F11-5000,F11*1/2,15000)&gt;0,MIN(F11-5000,F11*1/2,15000),0),-2)</f>
        <v>0</v>
      </c>
      <c r="H11" s="88"/>
      <c r="I11" s="72">
        <f t="shared" si="0"/>
        <v>0</v>
      </c>
      <c r="J11" s="73">
        <f t="shared" ref="J11:J24" si="4">I11</f>
        <v>0</v>
      </c>
      <c r="K11" s="74">
        <f t="shared" si="1"/>
        <v>0</v>
      </c>
      <c r="L11" s="75"/>
      <c r="M11" s="150"/>
    </row>
    <row r="12" spans="1:14" ht="18" customHeight="1">
      <c r="A12" s="70">
        <v>3</v>
      </c>
      <c r="B12" s="85"/>
      <c r="C12" s="86"/>
      <c r="D12" s="87"/>
      <c r="E12" s="70" t="str">
        <f t="shared" si="2"/>
        <v/>
      </c>
      <c r="F12" s="88"/>
      <c r="G12" s="72">
        <f t="shared" si="3"/>
        <v>0</v>
      </c>
      <c r="H12" s="88"/>
      <c r="I12" s="72">
        <f t="shared" si="0"/>
        <v>0</v>
      </c>
      <c r="J12" s="73">
        <f t="shared" si="4"/>
        <v>0</v>
      </c>
      <c r="K12" s="74">
        <f t="shared" si="1"/>
        <v>0</v>
      </c>
      <c r="L12" s="75"/>
      <c r="M12" s="150"/>
    </row>
    <row r="13" spans="1:14" ht="18" customHeight="1">
      <c r="A13" s="70">
        <v>4</v>
      </c>
      <c r="B13" s="85"/>
      <c r="C13" s="86"/>
      <c r="D13" s="87"/>
      <c r="E13" s="70" t="str">
        <f t="shared" si="2"/>
        <v/>
      </c>
      <c r="F13" s="88"/>
      <c r="G13" s="72">
        <f t="shared" si="3"/>
        <v>0</v>
      </c>
      <c r="H13" s="88"/>
      <c r="I13" s="72">
        <f t="shared" si="0"/>
        <v>0</v>
      </c>
      <c r="J13" s="73">
        <f t="shared" si="4"/>
        <v>0</v>
      </c>
      <c r="K13" s="74">
        <f t="shared" si="1"/>
        <v>0</v>
      </c>
      <c r="L13" s="75"/>
      <c r="M13" s="150"/>
    </row>
    <row r="14" spans="1:14" ht="18" customHeight="1">
      <c r="A14" s="70">
        <v>5</v>
      </c>
      <c r="B14" s="84"/>
      <c r="C14" s="86"/>
      <c r="D14" s="87"/>
      <c r="E14" s="70" t="str">
        <f t="shared" si="2"/>
        <v/>
      </c>
      <c r="F14" s="88"/>
      <c r="G14" s="72">
        <f t="shared" si="3"/>
        <v>0</v>
      </c>
      <c r="H14" s="88"/>
      <c r="I14" s="72">
        <f t="shared" si="0"/>
        <v>0</v>
      </c>
      <c r="J14" s="73">
        <f t="shared" si="4"/>
        <v>0</v>
      </c>
      <c r="K14" s="74">
        <f t="shared" si="1"/>
        <v>0</v>
      </c>
      <c r="L14" s="75"/>
      <c r="M14" s="150"/>
    </row>
    <row r="15" spans="1:14" ht="18" customHeight="1">
      <c r="A15" s="70">
        <v>6</v>
      </c>
      <c r="B15" s="84"/>
      <c r="C15" s="86"/>
      <c r="D15" s="87"/>
      <c r="E15" s="70" t="str">
        <f t="shared" si="2"/>
        <v/>
      </c>
      <c r="F15" s="88"/>
      <c r="G15" s="72">
        <f t="shared" si="3"/>
        <v>0</v>
      </c>
      <c r="H15" s="88"/>
      <c r="I15" s="72">
        <f t="shared" si="0"/>
        <v>0</v>
      </c>
      <c r="J15" s="73">
        <f t="shared" si="4"/>
        <v>0</v>
      </c>
      <c r="K15" s="74">
        <f t="shared" si="1"/>
        <v>0</v>
      </c>
      <c r="L15" s="75"/>
      <c r="M15" s="150"/>
    </row>
    <row r="16" spans="1:14" ht="18" customHeight="1">
      <c r="A16" s="70">
        <v>7</v>
      </c>
      <c r="B16" s="84"/>
      <c r="C16" s="86"/>
      <c r="D16" s="87"/>
      <c r="E16" s="70" t="str">
        <f t="shared" si="2"/>
        <v/>
      </c>
      <c r="F16" s="88"/>
      <c r="G16" s="72">
        <f t="shared" si="3"/>
        <v>0</v>
      </c>
      <c r="H16" s="88"/>
      <c r="I16" s="72">
        <f t="shared" si="0"/>
        <v>0</v>
      </c>
      <c r="J16" s="73">
        <f t="shared" si="4"/>
        <v>0</v>
      </c>
      <c r="K16" s="74">
        <f t="shared" si="1"/>
        <v>0</v>
      </c>
      <c r="L16" s="75"/>
      <c r="M16" s="150"/>
    </row>
    <row r="17" spans="1:16" ht="18" customHeight="1">
      <c r="A17" s="70">
        <v>8</v>
      </c>
      <c r="B17" s="84"/>
      <c r="C17" s="86"/>
      <c r="D17" s="87"/>
      <c r="E17" s="70" t="str">
        <f t="shared" si="2"/>
        <v/>
      </c>
      <c r="F17" s="88"/>
      <c r="G17" s="72">
        <f t="shared" si="3"/>
        <v>0</v>
      </c>
      <c r="H17" s="88"/>
      <c r="I17" s="72">
        <f t="shared" si="0"/>
        <v>0</v>
      </c>
      <c r="J17" s="73">
        <f t="shared" si="4"/>
        <v>0</v>
      </c>
      <c r="K17" s="74">
        <f t="shared" si="1"/>
        <v>0</v>
      </c>
      <c r="L17" s="75"/>
      <c r="M17" s="150"/>
    </row>
    <row r="18" spans="1:16" ht="18" customHeight="1">
      <c r="A18" s="70">
        <v>9</v>
      </c>
      <c r="B18" s="84"/>
      <c r="C18" s="86"/>
      <c r="D18" s="87"/>
      <c r="E18" s="70" t="str">
        <f t="shared" si="2"/>
        <v/>
      </c>
      <c r="F18" s="88"/>
      <c r="G18" s="72">
        <f t="shared" si="3"/>
        <v>0</v>
      </c>
      <c r="H18" s="88"/>
      <c r="I18" s="72">
        <f t="shared" si="0"/>
        <v>0</v>
      </c>
      <c r="J18" s="73">
        <f t="shared" si="4"/>
        <v>0</v>
      </c>
      <c r="K18" s="74">
        <f t="shared" si="1"/>
        <v>0</v>
      </c>
      <c r="L18" s="75"/>
      <c r="M18" s="150"/>
    </row>
    <row r="19" spans="1:16" ht="18" customHeight="1">
      <c r="A19" s="70">
        <v>10</v>
      </c>
      <c r="B19" s="84"/>
      <c r="C19" s="86"/>
      <c r="D19" s="87"/>
      <c r="E19" s="70" t="str">
        <f t="shared" si="2"/>
        <v/>
      </c>
      <c r="F19" s="88"/>
      <c r="G19" s="72">
        <f t="shared" si="3"/>
        <v>0</v>
      </c>
      <c r="H19" s="88"/>
      <c r="I19" s="72">
        <f t="shared" si="0"/>
        <v>0</v>
      </c>
      <c r="J19" s="73">
        <f t="shared" si="4"/>
        <v>0</v>
      </c>
      <c r="K19" s="74">
        <f t="shared" si="1"/>
        <v>0</v>
      </c>
      <c r="L19" s="75"/>
      <c r="M19" s="150"/>
    </row>
    <row r="20" spans="1:16" ht="18" customHeight="1">
      <c r="A20" s="70">
        <v>11</v>
      </c>
      <c r="B20" s="84"/>
      <c r="C20" s="86"/>
      <c r="D20" s="87"/>
      <c r="E20" s="70" t="str">
        <f t="shared" si="2"/>
        <v/>
      </c>
      <c r="F20" s="88"/>
      <c r="G20" s="72">
        <f t="shared" si="3"/>
        <v>0</v>
      </c>
      <c r="H20" s="88"/>
      <c r="I20" s="72">
        <f t="shared" si="0"/>
        <v>0</v>
      </c>
      <c r="J20" s="73">
        <f t="shared" si="4"/>
        <v>0</v>
      </c>
      <c r="K20" s="74">
        <f t="shared" si="1"/>
        <v>0</v>
      </c>
      <c r="L20" s="75"/>
      <c r="M20" s="150"/>
    </row>
    <row r="21" spans="1:16" ht="18" customHeight="1">
      <c r="A21" s="70">
        <v>12</v>
      </c>
      <c r="B21" s="84"/>
      <c r="C21" s="86"/>
      <c r="D21" s="87"/>
      <c r="E21" s="70" t="str">
        <f t="shared" si="2"/>
        <v/>
      </c>
      <c r="F21" s="88"/>
      <c r="G21" s="72">
        <f t="shared" si="3"/>
        <v>0</v>
      </c>
      <c r="H21" s="88"/>
      <c r="I21" s="72">
        <f t="shared" si="0"/>
        <v>0</v>
      </c>
      <c r="J21" s="73">
        <f t="shared" si="4"/>
        <v>0</v>
      </c>
      <c r="K21" s="74">
        <f t="shared" si="1"/>
        <v>0</v>
      </c>
      <c r="L21" s="75"/>
      <c r="M21" s="150"/>
    </row>
    <row r="22" spans="1:16" ht="18" customHeight="1">
      <c r="A22" s="70">
        <v>13</v>
      </c>
      <c r="B22" s="84"/>
      <c r="C22" s="86"/>
      <c r="D22" s="87"/>
      <c r="E22" s="70" t="str">
        <f t="shared" si="2"/>
        <v/>
      </c>
      <c r="F22" s="88"/>
      <c r="G22" s="72">
        <f t="shared" si="3"/>
        <v>0</v>
      </c>
      <c r="H22" s="88"/>
      <c r="I22" s="72">
        <f t="shared" si="0"/>
        <v>0</v>
      </c>
      <c r="J22" s="73">
        <f t="shared" si="4"/>
        <v>0</v>
      </c>
      <c r="K22" s="74">
        <f t="shared" si="1"/>
        <v>0</v>
      </c>
      <c r="L22" s="75"/>
      <c r="M22" s="150"/>
    </row>
    <row r="23" spans="1:16" ht="18" customHeight="1">
      <c r="A23" s="70">
        <v>14</v>
      </c>
      <c r="B23" s="84"/>
      <c r="C23" s="86"/>
      <c r="D23" s="87"/>
      <c r="E23" s="70" t="str">
        <f t="shared" si="2"/>
        <v/>
      </c>
      <c r="F23" s="88"/>
      <c r="G23" s="72">
        <f t="shared" si="3"/>
        <v>0</v>
      </c>
      <c r="H23" s="88"/>
      <c r="I23" s="72">
        <f t="shared" si="0"/>
        <v>0</v>
      </c>
      <c r="J23" s="73">
        <f t="shared" si="4"/>
        <v>0</v>
      </c>
      <c r="K23" s="74">
        <f t="shared" si="1"/>
        <v>0</v>
      </c>
      <c r="L23" s="75"/>
      <c r="M23" s="150"/>
    </row>
    <row r="24" spans="1:16" ht="18" customHeight="1">
      <c r="A24" s="70">
        <v>15</v>
      </c>
      <c r="B24" s="84"/>
      <c r="C24" s="86"/>
      <c r="D24" s="87"/>
      <c r="E24" s="70" t="str">
        <f t="shared" si="2"/>
        <v/>
      </c>
      <c r="F24" s="88"/>
      <c r="G24" s="72">
        <f t="shared" si="3"/>
        <v>0</v>
      </c>
      <c r="H24" s="88"/>
      <c r="I24" s="72">
        <f t="shared" si="0"/>
        <v>0</v>
      </c>
      <c r="J24" s="73">
        <f t="shared" si="4"/>
        <v>0</v>
      </c>
      <c r="K24" s="74">
        <f t="shared" si="1"/>
        <v>0</v>
      </c>
      <c r="L24" s="75"/>
      <c r="M24" s="150"/>
    </row>
    <row r="25" spans="1:16"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136" t="s">
        <v>76</v>
      </c>
    </row>
    <row r="26" spans="1:16" ht="18" customHeight="1">
      <c r="A26" s="246" t="s">
        <v>22</v>
      </c>
      <c r="B26" s="246"/>
      <c r="C26" s="253">
        <f>C25</f>
        <v>0</v>
      </c>
      <c r="D26" s="253"/>
      <c r="E26" s="76" t="s">
        <v>21</v>
      </c>
      <c r="F26" s="77"/>
      <c r="G26" s="77"/>
      <c r="H26" s="78"/>
      <c r="I26" s="81">
        <f>I25</f>
        <v>0</v>
      </c>
      <c r="J26" s="81">
        <f>J25</f>
        <v>0</v>
      </c>
      <c r="K26" s="79">
        <f>SUM(K25)</f>
        <v>0</v>
      </c>
      <c r="L26" s="80" t="s">
        <v>8</v>
      </c>
      <c r="M26" s="80"/>
      <c r="N26" s="136" t="s">
        <v>121</v>
      </c>
    </row>
    <row r="27" spans="1:16" ht="15" customHeight="1">
      <c r="A27" s="1" t="s">
        <v>302</v>
      </c>
      <c r="K27" s="1"/>
      <c r="P27" s="64"/>
    </row>
    <row r="28" spans="1:16" ht="15.75" customHeight="1">
      <c r="A28" s="1" t="s">
        <v>303</v>
      </c>
      <c r="B28" s="82"/>
      <c r="C28" s="82"/>
      <c r="D28" s="82"/>
      <c r="E28" s="82"/>
      <c r="F28" s="82"/>
      <c r="G28" s="82"/>
      <c r="H28" s="82"/>
      <c r="I28" s="82"/>
      <c r="K28" s="83"/>
    </row>
    <row r="29" spans="1:16" ht="15.75" customHeight="1">
      <c r="A29" s="1" t="s">
        <v>61</v>
      </c>
    </row>
    <row r="30" spans="1:16" ht="15.75" customHeight="1">
      <c r="A30" s="1" t="s">
        <v>60</v>
      </c>
    </row>
    <row r="31" spans="1:16" ht="15.75" customHeight="1">
      <c r="A31" s="1" t="s">
        <v>59</v>
      </c>
    </row>
    <row r="32" spans="1:16" ht="9.75" customHeight="1"/>
  </sheetData>
  <sheetProtection algorithmName="SHA-512" hashValue="Vs2NSQqoRHhGGbAUHD/oo830wf4OS/gdSwWiOR4aNQ9mSkSBHCNIeCT/+3wSTzS4cjV1zYWLDzCecGF9P3HZmg==" saltValue="24BOr44S46ilcc6CaSdX4g==" spinCount="100000" sheet="1" formatCells="0"/>
  <protectedRanges>
    <protectedRange sqref="B10:C24 F10:F24 H10:H24 M10:M24" name="範囲1"/>
    <protectedRange sqref="D10:D24" name="範囲1_1"/>
  </protectedRanges>
  <mergeCells count="21">
    <mergeCell ref="A25:B25"/>
    <mergeCell ref="C25:D25"/>
    <mergeCell ref="A26:B26"/>
    <mergeCell ref="C26:D26"/>
    <mergeCell ref="F6:F8"/>
    <mergeCell ref="A1:M1"/>
    <mergeCell ref="A2:M2"/>
    <mergeCell ref="K4:M4"/>
    <mergeCell ref="A6:A9"/>
    <mergeCell ref="B6:B9"/>
    <mergeCell ref="C6:E6"/>
    <mergeCell ref="G6:G8"/>
    <mergeCell ref="H6:H8"/>
    <mergeCell ref="I6:I8"/>
    <mergeCell ref="J6:J8"/>
    <mergeCell ref="K6:L8"/>
    <mergeCell ref="M6:M9"/>
    <mergeCell ref="C7:C9"/>
    <mergeCell ref="D7:D8"/>
    <mergeCell ref="E7:E9"/>
    <mergeCell ref="K9:L9"/>
  </mergeCells>
  <phoneticPr fontId="19"/>
  <dataValidations count="1">
    <dataValidation type="date" allowBlank="1" showInputMessage="1" showErrorMessage="1" sqref="D10:D24" xr:uid="{8D362DF5-C570-464C-BC00-8AB5B1FCAF15}">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6" firstPageNumber="0" orientation="landscape" blackAndWhite="1" horizontalDpi="300" verticalDpi="300" r:id="rId1"/>
  <headerFooter alignWithMargins="0">
    <oddHeader>&amp;L別紙３－５&amp;R（A-4)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0395-EE8F-4C36-A7EA-913E82A4158F}">
  <sheetPr>
    <tabColor rgb="FFFFC000"/>
    <pageSetUpPr fitToPage="1"/>
  </sheetPr>
  <dimension ref="A1:P32"/>
  <sheetViews>
    <sheetView showZeros="0" view="pageBreakPreview" zoomScale="90" zoomScaleNormal="100" zoomScaleSheetLayoutView="90" workbookViewId="0">
      <selection activeCell="E10" sqref="E10"/>
    </sheetView>
  </sheetViews>
  <sheetFormatPr defaultColWidth="9" defaultRowHeight="13"/>
  <cols>
    <col min="1" max="1" width="5.6328125" style="1" customWidth="1"/>
    <col min="2" max="3" width="15" style="1" customWidth="1"/>
    <col min="4" max="4" width="13.453125" style="1" customWidth="1"/>
    <col min="5" max="5" width="6.08984375" style="1" customWidth="1"/>
    <col min="6" max="7" width="12" style="1" customWidth="1"/>
    <col min="8" max="8" width="7.453125" style="1" customWidth="1"/>
    <col min="9" max="10" width="12" style="1" customWidth="1"/>
    <col min="11" max="11" width="12" style="64" customWidth="1"/>
    <col min="12" max="12" width="2.26953125" style="1" customWidth="1"/>
    <col min="13" max="13" width="14.90625" style="1" customWidth="1"/>
    <col min="14" max="14" width="9.453125" style="1" bestFit="1" customWidth="1"/>
    <col min="15" max="16384" width="9" style="1"/>
  </cols>
  <sheetData>
    <row r="1" spans="1:14" s="2" customFormat="1" ht="19">
      <c r="A1" s="241" t="s">
        <v>126</v>
      </c>
      <c r="B1" s="241"/>
      <c r="C1" s="241"/>
      <c r="D1" s="241"/>
      <c r="E1" s="241"/>
      <c r="F1" s="241"/>
      <c r="G1" s="241"/>
      <c r="H1" s="241"/>
      <c r="I1" s="241"/>
      <c r="J1" s="241"/>
      <c r="K1" s="241"/>
      <c r="L1" s="241"/>
      <c r="M1" s="241"/>
    </row>
    <row r="2" spans="1:14" s="2" customFormat="1" ht="19">
      <c r="A2" s="242" t="s">
        <v>73</v>
      </c>
      <c r="B2" s="242"/>
      <c r="C2" s="242"/>
      <c r="D2" s="242"/>
      <c r="E2" s="242"/>
      <c r="F2" s="242"/>
      <c r="G2" s="242"/>
      <c r="H2" s="242"/>
      <c r="I2" s="242"/>
      <c r="J2" s="242"/>
      <c r="K2" s="242"/>
      <c r="L2" s="242"/>
      <c r="M2" s="242"/>
    </row>
    <row r="3" spans="1:14" s="2" customFormat="1" ht="11.25" customHeight="1">
      <c r="B3" s="66"/>
      <c r="C3" s="66"/>
      <c r="D3" s="66"/>
      <c r="E3" s="66"/>
      <c r="F3" s="66"/>
      <c r="G3" s="66"/>
      <c r="H3" s="66"/>
      <c r="I3" s="66"/>
      <c r="J3" s="66"/>
      <c r="K3" s="66"/>
      <c r="L3" s="66"/>
      <c r="M3" s="66"/>
    </row>
    <row r="4" spans="1:14" ht="13.5" thickBot="1">
      <c r="J4" s="68" t="s">
        <v>71</v>
      </c>
      <c r="K4" s="243">
        <f>'②(A-3)交付申請書'!H21</f>
        <v>0</v>
      </c>
      <c r="L4" s="243"/>
      <c r="M4" s="243"/>
    </row>
    <row r="5" spans="1:14" ht="5.25" customHeight="1" thickTop="1"/>
    <row r="6" spans="1:14" ht="31.5" customHeight="1">
      <c r="A6" s="244" t="s">
        <v>14</v>
      </c>
      <c r="B6" s="245" t="s">
        <v>70</v>
      </c>
      <c r="C6" s="246" t="s">
        <v>15</v>
      </c>
      <c r="D6" s="246"/>
      <c r="E6" s="246"/>
      <c r="F6" s="244" t="s">
        <v>120</v>
      </c>
      <c r="G6" s="244" t="s">
        <v>69</v>
      </c>
      <c r="H6" s="244" t="s">
        <v>311</v>
      </c>
      <c r="I6" s="244" t="s">
        <v>68</v>
      </c>
      <c r="J6" s="254" t="s">
        <v>123</v>
      </c>
      <c r="K6" s="249" t="s">
        <v>124</v>
      </c>
      <c r="L6" s="249"/>
      <c r="M6" s="250" t="s">
        <v>16</v>
      </c>
    </row>
    <row r="7" spans="1:14" ht="20.149999999999999" customHeight="1">
      <c r="A7" s="244"/>
      <c r="B7" s="245"/>
      <c r="C7" s="251" t="s">
        <v>17</v>
      </c>
      <c r="D7" s="247" t="s">
        <v>18</v>
      </c>
      <c r="E7" s="252" t="s">
        <v>19</v>
      </c>
      <c r="F7" s="244"/>
      <c r="G7" s="244"/>
      <c r="H7" s="244"/>
      <c r="I7" s="244"/>
      <c r="J7" s="248"/>
      <c r="K7" s="249"/>
      <c r="L7" s="249"/>
      <c r="M7" s="250"/>
    </row>
    <row r="8" spans="1:14" ht="20.149999999999999" customHeight="1">
      <c r="A8" s="244"/>
      <c r="B8" s="245"/>
      <c r="C8" s="251"/>
      <c r="D8" s="247"/>
      <c r="E8" s="252"/>
      <c r="F8" s="247"/>
      <c r="G8" s="247"/>
      <c r="H8" s="247"/>
      <c r="I8" s="247"/>
      <c r="J8" s="248"/>
      <c r="K8" s="249"/>
      <c r="L8" s="249"/>
      <c r="M8" s="250"/>
    </row>
    <row r="9" spans="1:14">
      <c r="A9" s="244"/>
      <c r="B9" s="245"/>
      <c r="C9" s="251"/>
      <c r="D9" s="69" t="s">
        <v>67</v>
      </c>
      <c r="E9" s="252"/>
      <c r="F9" s="70"/>
      <c r="G9" s="70" t="s">
        <v>66</v>
      </c>
      <c r="H9" s="70" t="s">
        <v>65</v>
      </c>
      <c r="I9" s="70" t="s">
        <v>64</v>
      </c>
      <c r="J9" s="71" t="s">
        <v>63</v>
      </c>
      <c r="K9" s="251" t="s">
        <v>62</v>
      </c>
      <c r="L9" s="251"/>
      <c r="M9" s="250"/>
    </row>
    <row r="10" spans="1:14" ht="18" customHeight="1">
      <c r="A10" s="70">
        <v>1</v>
      </c>
      <c r="B10" s="84"/>
      <c r="C10" s="84"/>
      <c r="D10" s="85"/>
      <c r="E10" s="70" t="str">
        <f>IFERROR(IF(D10="","",IF(DATEDIF(D10,"2024/4/1","y")=0,"0",DATEDIF(D10,"2024/4/1","y"))),"0")</f>
        <v/>
      </c>
      <c r="F10" s="88"/>
      <c r="G10" s="72">
        <f>ROUNDDOWN(IF(MIN(F10-5000,F10*1/2,10000)&gt;0,MIN(F10-5000,F10*1/2,10000),0),-2)</f>
        <v>0</v>
      </c>
      <c r="H10" s="88"/>
      <c r="I10" s="72">
        <f t="shared" ref="I10:I24" si="0">G10*H10</f>
        <v>0</v>
      </c>
      <c r="J10" s="73">
        <f>I10</f>
        <v>0</v>
      </c>
      <c r="K10" s="74">
        <f t="shared" ref="K10:K24" si="1">MIN(I10:J10)</f>
        <v>0</v>
      </c>
      <c r="L10" s="75"/>
      <c r="M10" s="150"/>
      <c r="N10" s="12"/>
    </row>
    <row r="11" spans="1:14" ht="18" customHeight="1">
      <c r="A11" s="70">
        <v>2</v>
      </c>
      <c r="B11" s="84"/>
      <c r="C11" s="85"/>
      <c r="D11" s="85"/>
      <c r="E11" s="70" t="str">
        <f>IFERROR(IF(D11="","",IF(DATEDIF(D11,"2024/4/1","y")=0,"0",DATEDIF(D11,"2024/4/1","y"))),"0")</f>
        <v/>
      </c>
      <c r="F11" s="88"/>
      <c r="G11" s="72">
        <f t="shared" ref="G11:G24" si="2">ROUNDDOWN(IF(MIN(F11-5000,F11*1/2,10000)&gt;0,MIN(F11-5000,F11*1/2,10000),0),-2)</f>
        <v>0</v>
      </c>
      <c r="H11" s="88"/>
      <c r="I11" s="72">
        <f t="shared" si="0"/>
        <v>0</v>
      </c>
      <c r="J11" s="73">
        <f t="shared" ref="J11:J24" si="3">I11</f>
        <v>0</v>
      </c>
      <c r="K11" s="74">
        <f t="shared" si="1"/>
        <v>0</v>
      </c>
      <c r="L11" s="75"/>
      <c r="M11" s="150"/>
    </row>
    <row r="12" spans="1:14" ht="18" customHeight="1">
      <c r="A12" s="70">
        <v>3</v>
      </c>
      <c r="B12" s="85"/>
      <c r="C12" s="86"/>
      <c r="D12" s="87"/>
      <c r="E12" s="70" t="str">
        <f>IFERROR(IF(D12="","",IF(DATEDIF(D12,"2024/4/1","y")=0,"0",DATEDIF(D12,"2024/4/1","y"))),"0")</f>
        <v/>
      </c>
      <c r="F12" s="88"/>
      <c r="G12" s="72">
        <f t="shared" si="2"/>
        <v>0</v>
      </c>
      <c r="H12" s="88"/>
      <c r="I12" s="72">
        <f t="shared" si="0"/>
        <v>0</v>
      </c>
      <c r="J12" s="73">
        <f t="shared" si="3"/>
        <v>0</v>
      </c>
      <c r="K12" s="74">
        <f t="shared" si="1"/>
        <v>0</v>
      </c>
      <c r="L12" s="75"/>
      <c r="M12" s="150"/>
    </row>
    <row r="13" spans="1:14" ht="18" customHeight="1">
      <c r="A13" s="70">
        <v>4</v>
      </c>
      <c r="B13" s="85"/>
      <c r="C13" s="86"/>
      <c r="D13" s="87"/>
      <c r="E13" s="70" t="str">
        <f>IFERROR(IF(D13="","",IF(DATEDIF(D13,"2024/4/1","y")=0,"0",DATEDIF(D13,"2024/4/1","y"))),"0")</f>
        <v/>
      </c>
      <c r="F13" s="88"/>
      <c r="G13" s="72">
        <f t="shared" si="2"/>
        <v>0</v>
      </c>
      <c r="H13" s="88"/>
      <c r="I13" s="72">
        <f t="shared" si="0"/>
        <v>0</v>
      </c>
      <c r="J13" s="73">
        <f t="shared" si="3"/>
        <v>0</v>
      </c>
      <c r="K13" s="74">
        <f t="shared" si="1"/>
        <v>0</v>
      </c>
      <c r="L13" s="75"/>
      <c r="M13" s="150"/>
    </row>
    <row r="14" spans="1:14" ht="18" customHeight="1">
      <c r="A14" s="70">
        <v>5</v>
      </c>
      <c r="B14" s="84"/>
      <c r="C14" s="86"/>
      <c r="D14" s="87"/>
      <c r="E14" s="70" t="str">
        <f>IFERROR(IF(D14="","",IF(DATEDIF(D14,"2024/4/1","y")=0,"0",DATEDIF(D14,"2024/4/1","y"))),"0")</f>
        <v/>
      </c>
      <c r="F14" s="88"/>
      <c r="G14" s="72">
        <f t="shared" si="2"/>
        <v>0</v>
      </c>
      <c r="H14" s="88"/>
      <c r="I14" s="72">
        <f t="shared" si="0"/>
        <v>0</v>
      </c>
      <c r="J14" s="73">
        <f t="shared" si="3"/>
        <v>0</v>
      </c>
      <c r="K14" s="74">
        <f t="shared" si="1"/>
        <v>0</v>
      </c>
      <c r="L14" s="75"/>
      <c r="M14" s="150"/>
    </row>
    <row r="15" spans="1:14" ht="18" customHeight="1">
      <c r="A15" s="70">
        <v>6</v>
      </c>
      <c r="B15" s="84"/>
      <c r="C15" s="86"/>
      <c r="D15" s="87"/>
      <c r="E15" s="70" t="str">
        <f>IFERROR(IF(D15="","",IF(DATEDIF(D15,"2024/4/1","y")=0,"0",DATEDIF(D15,"2024/4/1","y"))),"0")</f>
        <v/>
      </c>
      <c r="F15" s="88"/>
      <c r="G15" s="72">
        <f t="shared" si="2"/>
        <v>0</v>
      </c>
      <c r="H15" s="88"/>
      <c r="I15" s="72">
        <f t="shared" si="0"/>
        <v>0</v>
      </c>
      <c r="J15" s="73">
        <f t="shared" si="3"/>
        <v>0</v>
      </c>
      <c r="K15" s="74">
        <f t="shared" si="1"/>
        <v>0</v>
      </c>
      <c r="L15" s="75"/>
      <c r="M15" s="150"/>
    </row>
    <row r="16" spans="1:14" ht="18" customHeight="1">
      <c r="A16" s="70">
        <v>7</v>
      </c>
      <c r="B16" s="84"/>
      <c r="C16" s="86"/>
      <c r="D16" s="87"/>
      <c r="E16" s="70" t="str">
        <f>IFERROR(IF(D16="","",IF(DATEDIF(D16,"2024/4/1","y")=0,"0",DATEDIF(D16,"2024/4/1","y"))),"0")</f>
        <v/>
      </c>
      <c r="F16" s="88"/>
      <c r="G16" s="72">
        <f t="shared" si="2"/>
        <v>0</v>
      </c>
      <c r="H16" s="88"/>
      <c r="I16" s="72">
        <f t="shared" si="0"/>
        <v>0</v>
      </c>
      <c r="J16" s="73">
        <f t="shared" si="3"/>
        <v>0</v>
      </c>
      <c r="K16" s="74">
        <f t="shared" si="1"/>
        <v>0</v>
      </c>
      <c r="L16" s="75"/>
      <c r="M16" s="150"/>
    </row>
    <row r="17" spans="1:16" ht="18" customHeight="1">
      <c r="A17" s="70">
        <v>8</v>
      </c>
      <c r="B17" s="84"/>
      <c r="C17" s="86"/>
      <c r="D17" s="87"/>
      <c r="E17" s="70" t="str">
        <f>IFERROR(IF(D17="","",IF(DATEDIF(D17,"2024/4/1","y")=0,"0",DATEDIF(D17,"2024/4/1","y"))),"0")</f>
        <v/>
      </c>
      <c r="F17" s="88"/>
      <c r="G17" s="72">
        <f t="shared" si="2"/>
        <v>0</v>
      </c>
      <c r="H17" s="88"/>
      <c r="I17" s="72">
        <f t="shared" si="0"/>
        <v>0</v>
      </c>
      <c r="J17" s="73">
        <f t="shared" si="3"/>
        <v>0</v>
      </c>
      <c r="K17" s="74">
        <f t="shared" si="1"/>
        <v>0</v>
      </c>
      <c r="L17" s="75"/>
      <c r="M17" s="150"/>
    </row>
    <row r="18" spans="1:16" ht="18" customHeight="1">
      <c r="A18" s="70">
        <v>9</v>
      </c>
      <c r="B18" s="84"/>
      <c r="C18" s="86"/>
      <c r="D18" s="87"/>
      <c r="E18" s="70" t="str">
        <f>IFERROR(IF(D18="","",IF(DATEDIF(D18,"2024/4/1","y")=0,"0",DATEDIF(D18,"2024/4/1","y"))),"0")</f>
        <v/>
      </c>
      <c r="F18" s="88"/>
      <c r="G18" s="72">
        <f t="shared" si="2"/>
        <v>0</v>
      </c>
      <c r="H18" s="88"/>
      <c r="I18" s="72">
        <f t="shared" si="0"/>
        <v>0</v>
      </c>
      <c r="J18" s="73">
        <f t="shared" si="3"/>
        <v>0</v>
      </c>
      <c r="K18" s="74">
        <f t="shared" si="1"/>
        <v>0</v>
      </c>
      <c r="L18" s="75"/>
      <c r="M18" s="150"/>
    </row>
    <row r="19" spans="1:16" ht="18" customHeight="1">
      <c r="A19" s="70">
        <v>10</v>
      </c>
      <c r="B19" s="84"/>
      <c r="C19" s="86"/>
      <c r="D19" s="87"/>
      <c r="E19" s="70" t="str">
        <f>IFERROR(IF(D19="","",IF(DATEDIF(D19,"2024/4/1","y")=0,"0",DATEDIF(D19,"2024/4/1","y"))),"0")</f>
        <v/>
      </c>
      <c r="F19" s="88"/>
      <c r="G19" s="72">
        <f t="shared" si="2"/>
        <v>0</v>
      </c>
      <c r="H19" s="88"/>
      <c r="I19" s="72">
        <f t="shared" si="0"/>
        <v>0</v>
      </c>
      <c r="J19" s="73">
        <f t="shared" si="3"/>
        <v>0</v>
      </c>
      <c r="K19" s="74">
        <f t="shared" si="1"/>
        <v>0</v>
      </c>
      <c r="L19" s="75"/>
      <c r="M19" s="150"/>
    </row>
    <row r="20" spans="1:16" ht="18" customHeight="1">
      <c r="A20" s="70">
        <v>11</v>
      </c>
      <c r="B20" s="84"/>
      <c r="C20" s="86"/>
      <c r="D20" s="87"/>
      <c r="E20" s="70" t="str">
        <f>IFERROR(IF(D20="","",IF(DATEDIF(D20,"2024/4/1","y")=0,"0",DATEDIF(D20,"2024/4/1","y"))),"0")</f>
        <v/>
      </c>
      <c r="F20" s="88"/>
      <c r="G20" s="72">
        <f t="shared" si="2"/>
        <v>0</v>
      </c>
      <c r="H20" s="88"/>
      <c r="I20" s="72">
        <f t="shared" si="0"/>
        <v>0</v>
      </c>
      <c r="J20" s="73">
        <f t="shared" si="3"/>
        <v>0</v>
      </c>
      <c r="K20" s="74">
        <f t="shared" si="1"/>
        <v>0</v>
      </c>
      <c r="L20" s="75"/>
      <c r="M20" s="150"/>
    </row>
    <row r="21" spans="1:16" ht="18" customHeight="1">
      <c r="A21" s="70">
        <v>12</v>
      </c>
      <c r="B21" s="84"/>
      <c r="C21" s="86"/>
      <c r="D21" s="87"/>
      <c r="E21" s="70" t="str">
        <f>IFERROR(IF(D21="","",IF(DATEDIF(D21,"2024/4/1","y")=0,"0",DATEDIF(D21,"2024/4/1","y"))),"0")</f>
        <v/>
      </c>
      <c r="F21" s="88"/>
      <c r="G21" s="72">
        <f t="shared" si="2"/>
        <v>0</v>
      </c>
      <c r="H21" s="88"/>
      <c r="I21" s="72">
        <f t="shared" si="0"/>
        <v>0</v>
      </c>
      <c r="J21" s="73">
        <f t="shared" si="3"/>
        <v>0</v>
      </c>
      <c r="K21" s="74">
        <f t="shared" si="1"/>
        <v>0</v>
      </c>
      <c r="L21" s="75"/>
      <c r="M21" s="150"/>
    </row>
    <row r="22" spans="1:16" ht="18" customHeight="1">
      <c r="A22" s="70">
        <v>13</v>
      </c>
      <c r="B22" s="84"/>
      <c r="C22" s="86"/>
      <c r="D22" s="87"/>
      <c r="E22" s="70" t="str">
        <f>IFERROR(IF(D22="","",IF(DATEDIF(D22,"2024/4/1","y")=0,"0",DATEDIF(D22,"2024/4/1","y"))),"0")</f>
        <v/>
      </c>
      <c r="F22" s="88"/>
      <c r="G22" s="72">
        <f t="shared" si="2"/>
        <v>0</v>
      </c>
      <c r="H22" s="88"/>
      <c r="I22" s="72">
        <f t="shared" si="0"/>
        <v>0</v>
      </c>
      <c r="J22" s="73">
        <f t="shared" si="3"/>
        <v>0</v>
      </c>
      <c r="K22" s="74">
        <f t="shared" si="1"/>
        <v>0</v>
      </c>
      <c r="L22" s="75"/>
      <c r="M22" s="150"/>
    </row>
    <row r="23" spans="1:16" ht="18" customHeight="1">
      <c r="A23" s="70">
        <v>14</v>
      </c>
      <c r="B23" s="84"/>
      <c r="C23" s="86"/>
      <c r="D23" s="87"/>
      <c r="E23" s="70" t="str">
        <f>IFERROR(IF(D23="","",IF(DATEDIF(D23,"2024/4/1","y")=0,"0",DATEDIF(D23,"2024/4/1","y"))),"0")</f>
        <v/>
      </c>
      <c r="F23" s="88"/>
      <c r="G23" s="72">
        <f t="shared" si="2"/>
        <v>0</v>
      </c>
      <c r="H23" s="88"/>
      <c r="I23" s="72">
        <f t="shared" si="0"/>
        <v>0</v>
      </c>
      <c r="J23" s="73">
        <f t="shared" si="3"/>
        <v>0</v>
      </c>
      <c r="K23" s="74">
        <f t="shared" si="1"/>
        <v>0</v>
      </c>
      <c r="L23" s="75"/>
      <c r="M23" s="150"/>
    </row>
    <row r="24" spans="1:16" ht="18" customHeight="1">
      <c r="A24" s="70">
        <v>15</v>
      </c>
      <c r="B24" s="84"/>
      <c r="C24" s="86"/>
      <c r="D24" s="87"/>
      <c r="E24" s="70" t="str">
        <f>IFERROR(IF(D24="","",IF(DATEDIF(D24,"2024/4/1","y")=0,"0",DATEDIF(D24,"2024/4/1","y"))),"0")</f>
        <v/>
      </c>
      <c r="F24" s="88"/>
      <c r="G24" s="72">
        <f t="shared" si="2"/>
        <v>0</v>
      </c>
      <c r="H24" s="88"/>
      <c r="I24" s="72">
        <f t="shared" si="0"/>
        <v>0</v>
      </c>
      <c r="J24" s="73">
        <f t="shared" si="3"/>
        <v>0</v>
      </c>
      <c r="K24" s="74">
        <f t="shared" si="1"/>
        <v>0</v>
      </c>
      <c r="L24" s="75"/>
      <c r="M24" s="150"/>
    </row>
    <row r="25" spans="1:16" ht="18" customHeight="1">
      <c r="A25" s="246" t="s">
        <v>20</v>
      </c>
      <c r="B25" s="246"/>
      <c r="C25" s="253">
        <f>SUMPRODUCT((C10:C24&lt;&gt;"")/COUNTIF(C10:C24,C10:C24&amp;""))</f>
        <v>0</v>
      </c>
      <c r="D25" s="253"/>
      <c r="E25" s="76" t="s">
        <v>21</v>
      </c>
      <c r="F25" s="77"/>
      <c r="G25" s="77"/>
      <c r="H25" s="78"/>
      <c r="I25" s="81">
        <f>SUM(I10:I24)</f>
        <v>0</v>
      </c>
      <c r="J25" s="81">
        <f>SUM(J10:J24)</f>
        <v>0</v>
      </c>
      <c r="K25" s="79">
        <f>SUM(K10:K24)</f>
        <v>0</v>
      </c>
      <c r="L25" s="80" t="s">
        <v>8</v>
      </c>
      <c r="M25" s="80"/>
      <c r="N25" s="136" t="s">
        <v>76</v>
      </c>
    </row>
    <row r="26" spans="1:16" ht="18" customHeight="1">
      <c r="A26" s="246" t="s">
        <v>22</v>
      </c>
      <c r="B26" s="246"/>
      <c r="C26" s="253">
        <f>C25</f>
        <v>0</v>
      </c>
      <c r="D26" s="253"/>
      <c r="E26" s="76" t="s">
        <v>21</v>
      </c>
      <c r="F26" s="77"/>
      <c r="G26" s="77"/>
      <c r="H26" s="78"/>
      <c r="I26" s="81">
        <f>I25</f>
        <v>0</v>
      </c>
      <c r="J26" s="81">
        <f>J25</f>
        <v>0</v>
      </c>
      <c r="K26" s="79">
        <f>SUM(K25)</f>
        <v>0</v>
      </c>
      <c r="L26" s="80" t="s">
        <v>8</v>
      </c>
      <c r="M26" s="80"/>
      <c r="N26" s="136" t="s">
        <v>121</v>
      </c>
    </row>
    <row r="27" spans="1:16" ht="15" customHeight="1">
      <c r="A27" s="1" t="s">
        <v>302</v>
      </c>
      <c r="K27" s="1"/>
      <c r="P27" s="64"/>
    </row>
    <row r="28" spans="1:16" ht="13.5" customHeight="1">
      <c r="A28" s="1" t="s">
        <v>303</v>
      </c>
      <c r="B28" s="82"/>
      <c r="C28" s="82"/>
      <c r="D28" s="82"/>
      <c r="E28" s="82"/>
      <c r="F28" s="82"/>
      <c r="G28" s="82"/>
      <c r="H28" s="82"/>
      <c r="I28" s="82"/>
      <c r="K28" s="83"/>
    </row>
    <row r="29" spans="1:16" ht="15.75" customHeight="1">
      <c r="A29" s="1" t="s">
        <v>61</v>
      </c>
    </row>
    <row r="30" spans="1:16" ht="15.75" customHeight="1">
      <c r="A30" s="1" t="s">
        <v>60</v>
      </c>
    </row>
    <row r="31" spans="1:16" ht="15.75" customHeight="1">
      <c r="A31" s="1" t="s">
        <v>59</v>
      </c>
    </row>
    <row r="32" spans="1:16" ht="9.75" customHeight="1"/>
  </sheetData>
  <sheetProtection algorithmName="SHA-512" hashValue="vv1Vkyu6EfMVWCt8q26ick3mgjJuUBwOyq+7PlGAKNg3bHLiqkbVUqE+totoXJmC09ViLIrWtlhedHYNln25gQ==" saltValue="r35KZSCHt47XXekhju0Y2A==" spinCount="100000" sheet="1" formatCells="0"/>
  <protectedRanges>
    <protectedRange sqref="B10:C24 F10:F24 H10:H24 M10:M24" name="範囲1"/>
    <protectedRange sqref="D10:D24" name="範囲1_1"/>
  </protectedRanges>
  <mergeCells count="21">
    <mergeCell ref="A25:B25"/>
    <mergeCell ref="C25:D25"/>
    <mergeCell ref="A26:B26"/>
    <mergeCell ref="C26:D26"/>
    <mergeCell ref="F6:F8"/>
    <mergeCell ref="A1:M1"/>
    <mergeCell ref="A2:M2"/>
    <mergeCell ref="K4:M4"/>
    <mergeCell ref="A6:A9"/>
    <mergeCell ref="B6:B9"/>
    <mergeCell ref="C6:E6"/>
    <mergeCell ref="G6:G8"/>
    <mergeCell ref="H6:H8"/>
    <mergeCell ref="I6:I8"/>
    <mergeCell ref="J6:J8"/>
    <mergeCell ref="K6:L8"/>
    <mergeCell ref="M6:M9"/>
    <mergeCell ref="C7:C9"/>
    <mergeCell ref="D7:D8"/>
    <mergeCell ref="E7:E9"/>
    <mergeCell ref="K9:L9"/>
  </mergeCells>
  <phoneticPr fontId="19"/>
  <dataValidations count="1">
    <dataValidation type="date" allowBlank="1" showInputMessage="1" showErrorMessage="1" sqref="D10:D24" xr:uid="{8F16DB25-F3B1-40A0-80EF-C97716959DE2}">
      <formula1>44288</formula1>
      <formula2>45748</formula2>
    </dataValidation>
  </dataValidations>
  <printOptions horizontalCentered="1"/>
  <pageMargins left="0.39370078740157483" right="0.39370078740157483" top="0.78740157480314965" bottom="0.59055118110236227" header="0.51181102362204722" footer="0.51181102362204722"/>
  <pageSetup paperSize="9" scale="97" firstPageNumber="0" orientation="landscape" blackAndWhite="1" horizontalDpi="300" verticalDpi="300" r:id="rId1"/>
  <headerFooter alignWithMargins="0">
    <oddHeader>&amp;L別紙３－６&amp;R（A-4)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974C-97B1-434E-B516-380BC2B6F7DE}">
  <sheetPr>
    <tabColor rgb="FF92D050"/>
  </sheetPr>
  <dimension ref="A1:J55"/>
  <sheetViews>
    <sheetView showZeros="0" view="pageBreakPreview" zoomScale="90" zoomScaleNormal="100" zoomScaleSheetLayoutView="90" workbookViewId="0">
      <selection activeCell="B27" sqref="B27"/>
    </sheetView>
  </sheetViews>
  <sheetFormatPr defaultColWidth="9" defaultRowHeight="13"/>
  <cols>
    <col min="1" max="1" width="4.453125" style="94" customWidth="1"/>
    <col min="2" max="2" width="10.453125" style="94" customWidth="1"/>
    <col min="3" max="3" width="13.453125" style="94" customWidth="1"/>
    <col min="4" max="4" width="10.453125" style="94" customWidth="1"/>
    <col min="5" max="5" width="13.453125" style="94" customWidth="1"/>
    <col min="6" max="7" width="10.453125" style="94" customWidth="1"/>
    <col min="8" max="8" width="9" style="94" customWidth="1"/>
    <col min="9" max="9" width="4.453125" style="94" customWidth="1"/>
    <col min="10" max="10" width="9" style="137"/>
    <col min="11" max="16384" width="9" style="94"/>
  </cols>
  <sheetData>
    <row r="1" spans="1:10">
      <c r="I1" s="117" t="s">
        <v>107</v>
      </c>
    </row>
    <row r="4" spans="1:10" ht="27" customHeight="1">
      <c r="A4" s="231" t="s">
        <v>129</v>
      </c>
      <c r="B4" s="231"/>
      <c r="C4" s="231"/>
      <c r="D4" s="231"/>
      <c r="E4" s="231"/>
      <c r="F4" s="231"/>
      <c r="G4" s="231"/>
      <c r="H4" s="231"/>
      <c r="I4" s="231"/>
    </row>
    <row r="7" spans="1:10" ht="28.5" customHeight="1">
      <c r="B7" s="101" t="s">
        <v>34</v>
      </c>
      <c r="C7" s="255">
        <f>①基本情報シート!C13</f>
        <v>0</v>
      </c>
      <c r="D7" s="255"/>
      <c r="E7" s="255"/>
      <c r="F7" s="255"/>
      <c r="G7" s="255"/>
      <c r="H7" s="255"/>
      <c r="I7" s="96"/>
    </row>
    <row r="8" spans="1:10">
      <c r="B8" s="101"/>
    </row>
    <row r="9" spans="1:10" ht="28.5" customHeight="1">
      <c r="B9" s="101" t="s">
        <v>54</v>
      </c>
      <c r="C9" s="255">
        <f>①基本情報シート!C8</f>
        <v>0</v>
      </c>
      <c r="D9" s="255"/>
      <c r="E9" s="255"/>
      <c r="F9" s="255"/>
      <c r="G9" s="255"/>
      <c r="H9" s="255"/>
      <c r="I9" s="96"/>
    </row>
    <row r="10" spans="1:10" ht="28.5" customHeight="1"/>
    <row r="11" spans="1:10" ht="40.5" customHeight="1">
      <c r="A11" s="106"/>
      <c r="B11" s="100"/>
      <c r="C11" s="264"/>
      <c r="D11" s="264"/>
      <c r="E11" s="98"/>
      <c r="F11" s="264"/>
      <c r="G11" s="264"/>
      <c r="H11" s="98"/>
      <c r="I11" s="99"/>
      <c r="J11" s="131" t="s">
        <v>178</v>
      </c>
    </row>
    <row r="12" spans="1:10" ht="40.5" customHeight="1">
      <c r="A12" s="258" t="s">
        <v>147</v>
      </c>
      <c r="B12" s="97" t="s">
        <v>148</v>
      </c>
      <c r="C12" s="256"/>
      <c r="D12" s="257"/>
      <c r="E12" s="257"/>
      <c r="F12" s="257"/>
      <c r="G12" s="257"/>
      <c r="H12" s="257"/>
      <c r="I12" s="257"/>
    </row>
    <row r="13" spans="1:10" ht="40.5" customHeight="1">
      <c r="A13" s="258"/>
      <c r="B13" s="97" t="s">
        <v>149</v>
      </c>
      <c r="C13" s="256"/>
      <c r="D13" s="257"/>
      <c r="E13" s="257"/>
      <c r="F13" s="257"/>
      <c r="G13" s="257"/>
      <c r="H13" s="257"/>
      <c r="I13" s="257"/>
    </row>
    <row r="14" spans="1:10" ht="20.25" customHeight="1">
      <c r="A14" s="107"/>
      <c r="B14" s="259" t="s">
        <v>151</v>
      </c>
      <c r="C14" s="265" t="s">
        <v>166</v>
      </c>
      <c r="D14" s="259" t="s">
        <v>150</v>
      </c>
      <c r="E14" s="261"/>
      <c r="F14" s="262"/>
      <c r="G14" s="262"/>
      <c r="H14" s="104"/>
      <c r="I14" s="102"/>
    </row>
    <row r="15" spans="1:10" ht="20.25" customHeight="1">
      <c r="A15" s="108"/>
      <c r="B15" s="260"/>
      <c r="C15" s="266"/>
      <c r="D15" s="260"/>
      <c r="E15" s="263"/>
      <c r="F15" s="263"/>
      <c r="G15" s="263"/>
      <c r="H15" s="105"/>
      <c r="I15" s="103"/>
    </row>
    <row r="18" spans="1:10">
      <c r="A18" s="94" t="s">
        <v>192</v>
      </c>
    </row>
    <row r="19" spans="1:10">
      <c r="A19" s="94" t="s">
        <v>152</v>
      </c>
    </row>
    <row r="20" spans="1:10" ht="14">
      <c r="A20" s="109"/>
      <c r="B20" s="110"/>
      <c r="C20" s="110"/>
      <c r="D20" s="110"/>
      <c r="E20" s="110"/>
      <c r="F20" s="110"/>
      <c r="G20" s="110"/>
      <c r="H20" s="110"/>
      <c r="I20" s="111"/>
      <c r="J20" s="131" t="s">
        <v>180</v>
      </c>
    </row>
    <row r="21" spans="1:10" ht="14">
      <c r="A21" s="112"/>
      <c r="I21" s="113"/>
      <c r="J21" s="131" t="s">
        <v>179</v>
      </c>
    </row>
    <row r="22" spans="1:10">
      <c r="A22" s="112"/>
      <c r="I22" s="113"/>
    </row>
    <row r="23" spans="1:10">
      <c r="A23" s="112"/>
      <c r="I23" s="113"/>
    </row>
    <row r="24" spans="1:10">
      <c r="A24" s="112"/>
      <c r="I24" s="113"/>
    </row>
    <row r="25" spans="1:10">
      <c r="A25" s="112"/>
      <c r="I25" s="113"/>
    </row>
    <row r="26" spans="1:10">
      <c r="A26" s="112"/>
      <c r="I26" s="113"/>
    </row>
    <row r="27" spans="1:10">
      <c r="A27" s="112"/>
      <c r="I27" s="113"/>
    </row>
    <row r="28" spans="1:10">
      <c r="A28" s="112"/>
      <c r="I28" s="113"/>
    </row>
    <row r="29" spans="1:10">
      <c r="A29" s="112"/>
      <c r="I29" s="113"/>
    </row>
    <row r="30" spans="1:10">
      <c r="A30" s="112"/>
      <c r="I30" s="113"/>
    </row>
    <row r="31" spans="1:10">
      <c r="A31" s="112"/>
      <c r="I31" s="113"/>
    </row>
    <row r="32" spans="1:10">
      <c r="A32" s="112"/>
      <c r="I32" s="113"/>
    </row>
    <row r="33" spans="1:9">
      <c r="A33" s="112"/>
      <c r="I33" s="113"/>
    </row>
    <row r="34" spans="1:9">
      <c r="A34" s="112"/>
      <c r="I34" s="113"/>
    </row>
    <row r="35" spans="1:9">
      <c r="A35" s="112"/>
      <c r="I35" s="113"/>
    </row>
    <row r="36" spans="1:9">
      <c r="A36" s="112"/>
      <c r="I36" s="113"/>
    </row>
    <row r="37" spans="1:9">
      <c r="A37" s="112"/>
      <c r="I37" s="113"/>
    </row>
    <row r="38" spans="1:9">
      <c r="A38" s="112"/>
      <c r="I38" s="113"/>
    </row>
    <row r="39" spans="1:9">
      <c r="A39" s="112"/>
      <c r="I39" s="113"/>
    </row>
    <row r="40" spans="1:9">
      <c r="A40" s="112"/>
      <c r="I40" s="113"/>
    </row>
    <row r="41" spans="1:9">
      <c r="A41" s="112"/>
      <c r="I41" s="113"/>
    </row>
    <row r="42" spans="1:9">
      <c r="A42" s="112"/>
      <c r="I42" s="113"/>
    </row>
    <row r="43" spans="1:9">
      <c r="A43" s="112"/>
      <c r="I43" s="113"/>
    </row>
    <row r="44" spans="1:9">
      <c r="A44" s="112"/>
      <c r="I44" s="113"/>
    </row>
    <row r="45" spans="1:9">
      <c r="A45" s="112"/>
      <c r="I45" s="113"/>
    </row>
    <row r="46" spans="1:9">
      <c r="A46" s="114"/>
      <c r="B46" s="115"/>
      <c r="C46" s="115"/>
      <c r="D46" s="115"/>
      <c r="E46" s="115"/>
      <c r="F46" s="115"/>
      <c r="G46" s="115"/>
      <c r="H46" s="115"/>
      <c r="I46" s="116"/>
    </row>
    <row r="51" spans="5:8">
      <c r="E51" s="94" t="s">
        <v>239</v>
      </c>
      <c r="H51" s="94" t="s">
        <v>243</v>
      </c>
    </row>
    <row r="52" spans="5:8">
      <c r="E52" s="94" t="s">
        <v>240</v>
      </c>
      <c r="H52" s="94" t="s">
        <v>271</v>
      </c>
    </row>
    <row r="53" spans="5:8">
      <c r="E53" s="94" t="s">
        <v>241</v>
      </c>
      <c r="H53" s="94" t="s">
        <v>272</v>
      </c>
    </row>
    <row r="54" spans="5:8">
      <c r="E54" s="94" t="s">
        <v>242</v>
      </c>
      <c r="H54" s="94" t="s">
        <v>244</v>
      </c>
    </row>
    <row r="55" spans="5:8">
      <c r="E55" s="94" t="s">
        <v>245</v>
      </c>
    </row>
  </sheetData>
  <protectedRanges>
    <protectedRange sqref="A20:I46" name="範囲2"/>
    <protectedRange sqref="E15:G15 E14:G14 C14:C15 C12:I13 C11:H11" name="範囲1"/>
  </protectedRanges>
  <mergeCells count="12">
    <mergeCell ref="D14:D15"/>
    <mergeCell ref="E14:G15"/>
    <mergeCell ref="C11:D11"/>
    <mergeCell ref="F11:G11"/>
    <mergeCell ref="B14:B15"/>
    <mergeCell ref="C14:C15"/>
    <mergeCell ref="C7:H7"/>
    <mergeCell ref="C9:H9"/>
    <mergeCell ref="A4:I4"/>
    <mergeCell ref="C12:I12"/>
    <mergeCell ref="C13:I13"/>
    <mergeCell ref="A12:A13"/>
  </mergeCells>
  <phoneticPr fontId="19"/>
  <dataValidations count="1">
    <dataValidation type="list" allowBlank="1" showInputMessage="1" sqref="C14:C15" xr:uid="{414E2FCC-488F-4018-8A3A-E0B083AA3B69}">
      <formula1>"普通,当座"</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30</vt:i4>
      </vt:variant>
    </vt:vector>
  </HeadingPairs>
  <TitlesOfParts>
    <vt:vector size="51" baseType="lpstr">
      <vt:lpstr>交付申請_一覧表抽出</vt:lpstr>
      <vt:lpstr>①基本情報シート</vt:lpstr>
      <vt:lpstr>②(A-3)交付申請書</vt:lpstr>
      <vt:lpstr>③(A-3)別記 収支予算書</vt:lpstr>
      <vt:lpstr>④(A-4)別紙2-2所要額一覧表</vt:lpstr>
      <vt:lpstr>⑤(A-4)別紙3-4 第３子 </vt:lpstr>
      <vt:lpstr>⑤(A-4)別紙3-5 第２子</vt:lpstr>
      <vt:lpstr>⑤(A-4)別紙3-6 第１子</vt:lpstr>
      <vt:lpstr>⑥(A-5-2)添付書類</vt:lpstr>
      <vt:lpstr>⑦(A-5-3)委任状</vt:lpstr>
      <vt:lpstr>⑧(A-6)誓約書</vt:lpstr>
      <vt:lpstr>⑨債権者登録書</vt:lpstr>
      <vt:lpstr>⑩(A-11)実績報告書</vt:lpstr>
      <vt:lpstr>⑪(A-11)別記 収支決算書</vt:lpstr>
      <vt:lpstr>⑫(A-12)実績額一覧表</vt:lpstr>
      <vt:lpstr>⑬(A-12)別紙5-４ 第３子</vt:lpstr>
      <vt:lpstr>⑬(A-12)別紙5-5 第２子</vt:lpstr>
      <vt:lpstr>⑬(A-12)別紙5-6 第１子</vt:lpstr>
      <vt:lpstr>⑭(A-5-1)補助金請求書</vt:lpstr>
      <vt:lpstr>⑮(A-5-2)添付書類 (再)</vt:lpstr>
      <vt:lpstr>⑯(A-5-3)委任状 (再)</vt:lpstr>
      <vt:lpstr>'⑤(A-4)別紙3-4 第３子 '!__xlnm.Print_Area</vt:lpstr>
      <vt:lpstr>'⑤(A-4)別紙3-5 第２子'!__xlnm.Print_Area</vt:lpstr>
      <vt:lpstr>'⑤(A-4)別紙3-6 第１子'!__xlnm.Print_Area</vt:lpstr>
      <vt:lpstr>'⑬(A-12)別紙5-４ 第３子'!__xlnm.Print_Area</vt:lpstr>
      <vt:lpstr>'⑬(A-12)別紙5-5 第２子'!__xlnm.Print_Area</vt:lpstr>
      <vt:lpstr>'⑬(A-12)別紙5-6 第１子'!__xlnm.Print_Area</vt:lpstr>
      <vt:lpstr>⑨債権者登録書!_Hlk59177212</vt:lpstr>
      <vt:lpstr>'④(A-4)別紙2-2所要額一覧表'!a</vt:lpstr>
      <vt:lpstr>'⑫(A-12)実績額一覧表'!a</vt:lpstr>
      <vt:lpstr>⑨債権者登録書!OLE_LINK1</vt:lpstr>
      <vt:lpstr>①基本情報シート!Print_Area</vt:lpstr>
      <vt:lpstr>'②(A-3)交付申請書'!Print_Area</vt:lpstr>
      <vt:lpstr>'③(A-3)別記 収支予算書'!Print_Area</vt:lpstr>
      <vt:lpstr>'④(A-4)別紙2-2所要額一覧表'!Print_Area</vt:lpstr>
      <vt:lpstr>'⑤(A-4)別紙3-4 第３子 '!Print_Area</vt:lpstr>
      <vt:lpstr>'⑤(A-4)別紙3-5 第２子'!Print_Area</vt:lpstr>
      <vt:lpstr>'⑤(A-4)別紙3-6 第１子'!Print_Area</vt:lpstr>
      <vt:lpstr>'⑥(A-5-2)添付書類'!Print_Area</vt:lpstr>
      <vt:lpstr>'⑦(A-5-3)委任状'!Print_Area</vt:lpstr>
      <vt:lpstr>'⑧(A-6)誓約書'!Print_Area</vt:lpstr>
      <vt:lpstr>⑨債権者登録書!Print_Area</vt:lpstr>
      <vt:lpstr>'⑩(A-11)実績報告書'!Print_Area</vt:lpstr>
      <vt:lpstr>'⑪(A-11)別記 収支決算書'!Print_Area</vt:lpstr>
      <vt:lpstr>'⑫(A-12)実績額一覧表'!Print_Area</vt:lpstr>
      <vt:lpstr>'⑬(A-12)別紙5-４ 第３子'!Print_Area</vt:lpstr>
      <vt:lpstr>'⑬(A-12)別紙5-5 第２子'!Print_Area</vt:lpstr>
      <vt:lpstr>'⑬(A-12)別紙5-6 第１子'!Print_Area</vt:lpstr>
      <vt:lpstr>'⑭(A-5-1)補助金請求書'!Print_Area</vt:lpstr>
      <vt:lpstr>'⑮(A-5-2)添付書類 (再)'!Print_Area</vt:lpstr>
      <vt:lpstr>'⑯(A-5-3)委任状 (再)'!Print_Area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侑恵</dc:creator>
  <cp:lastModifiedBy>中井　里佳</cp:lastModifiedBy>
  <cp:lastPrinted>2024-10-16T02:34:53Z</cp:lastPrinted>
  <dcterms:created xsi:type="dcterms:W3CDTF">2019-02-28T00:03:45Z</dcterms:created>
  <dcterms:modified xsi:type="dcterms:W3CDTF">2024-11-08T01:57:29Z</dcterms:modified>
</cp:coreProperties>
</file>